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O99" i="29"/>
  <c r="AP99"/>
  <c r="AQ9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22"/>
  <c r="J22" s="1"/>
  <c r="H34"/>
  <c r="J34" s="1"/>
  <c r="H54"/>
  <c r="J54" s="1"/>
  <c r="H66"/>
  <c r="J66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8"/>
  <c r="J18" s="1"/>
  <c r="H30"/>
  <c r="J30" s="1"/>
  <c r="H38"/>
  <c r="J38" s="1"/>
  <c r="H46"/>
  <c r="J46" s="1"/>
  <c r="H58"/>
  <c r="J58" s="1"/>
  <c r="H70"/>
  <c r="J70" s="1"/>
  <c r="H82"/>
  <c r="J82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0"/>
  <c r="J10" s="1"/>
  <c r="H26"/>
  <c r="J26" s="1"/>
  <c r="H42"/>
  <c r="J42" s="1"/>
  <c r="H50"/>
  <c r="J50" s="1"/>
  <c r="H62"/>
  <c r="J62" s="1"/>
  <c r="H74"/>
  <c r="J74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B26"/>
  <c r="D26" s="1"/>
  <c r="Q26" s="1"/>
  <c r="B30"/>
  <c r="D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B82"/>
  <c r="D82" s="1"/>
  <c r="B86"/>
  <c r="D86" s="1"/>
  <c r="B90"/>
  <c r="D90" s="1"/>
  <c r="B94"/>
  <c r="D94" s="1"/>
  <c r="Q94" s="1"/>
  <c r="B98"/>
  <c r="D98" s="1"/>
  <c r="B5"/>
  <c r="D5" s="1"/>
  <c r="B9"/>
  <c r="D9" s="1"/>
  <c r="B13"/>
  <c r="D13" s="1"/>
  <c r="B17"/>
  <c r="D17" s="1"/>
  <c r="B21"/>
  <c r="D21" s="1"/>
  <c r="Q21" s="1"/>
  <c r="B25"/>
  <c r="D25" s="1"/>
  <c r="B29"/>
  <c r="D29" s="1"/>
  <c r="Q29" s="1"/>
  <c r="B33"/>
  <c r="D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Q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33" i="81" l="1"/>
  <c r="Q90"/>
  <c r="Q5"/>
  <c r="DM99" i="11"/>
  <c r="Q78" i="81"/>
  <c r="Q12"/>
  <c r="Q65"/>
  <c r="Q92"/>
  <c r="Q76"/>
  <c r="Q38"/>
  <c r="Q28"/>
  <c r="Q22"/>
  <c r="Q17"/>
  <c r="Q13"/>
  <c r="Q4"/>
  <c r="Q32"/>
  <c r="Q52"/>
  <c r="Q84"/>
  <c r="Q68"/>
  <c r="Q98"/>
  <c r="Q97"/>
  <c r="Q96"/>
  <c r="Q93"/>
  <c r="Q86"/>
  <c r="Q82"/>
  <c r="Q77"/>
  <c r="Q64"/>
  <c r="Q61"/>
  <c r="Q60"/>
  <c r="Q36"/>
  <c r="Q20"/>
  <c r="Q89"/>
  <c r="Q73"/>
  <c r="Q57"/>
  <c r="Q41"/>
  <c r="Q25"/>
  <c r="Q9"/>
  <c r="Q10"/>
  <c r="Q88"/>
  <c r="Q72"/>
  <c r="Q56"/>
  <c r="Q40"/>
  <c r="Q24"/>
  <c r="Q8"/>
  <c r="Q62"/>
  <c r="Q30"/>
  <c r="Q14"/>
  <c r="Q6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4"/>
  <c r="AK99" i="29"/>
  <c r="AB92" i="63"/>
  <c r="AB80"/>
  <c r="AB68"/>
  <c r="AB44"/>
  <c r="AB40"/>
  <c r="AB24"/>
  <c r="AB93"/>
  <c r="AB85"/>
  <c r="AB97" i="62"/>
  <c r="AB93"/>
  <c r="AB81"/>
  <c r="AB77"/>
  <c r="AB73"/>
  <c r="AB69"/>
  <c r="AB65"/>
  <c r="AB61"/>
  <c r="AB57"/>
  <c r="AB49"/>
  <c r="AB41"/>
  <c r="AB33"/>
  <c r="AB60"/>
  <c r="AB48"/>
  <c r="AB96" i="61"/>
  <c r="AB88"/>
  <c r="AB72"/>
  <c r="AB64"/>
  <c r="AB56"/>
  <c r="AB48"/>
  <c r="AB40"/>
  <c r="AB36"/>
  <c r="AB32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F46" s="1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F36" s="1"/>
  <c r="B37"/>
  <c r="F37" s="1"/>
  <c r="C37"/>
  <c r="B38"/>
  <c r="C38"/>
  <c r="B39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F28" s="1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C29"/>
  <c r="B30"/>
  <c r="C30"/>
  <c r="F30" s="1"/>
  <c r="B31"/>
  <c r="C31"/>
  <c r="B32"/>
  <c r="C32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U91"/>
  <c r="U90"/>
  <c r="N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U31"/>
  <c r="U30"/>
  <c r="N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U39"/>
  <c r="U38"/>
  <c r="F38"/>
  <c r="U37"/>
  <c r="U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U69"/>
  <c r="N69"/>
  <c r="U68"/>
  <c r="F68"/>
  <c r="U67"/>
  <c r="N67"/>
  <c r="U66"/>
  <c r="F66"/>
  <c r="U65"/>
  <c r="N65"/>
  <c r="F65"/>
  <c r="U64"/>
  <c r="F64"/>
  <c r="U63"/>
  <c r="N63"/>
  <c r="U62"/>
  <c r="U61"/>
  <c r="N61"/>
  <c r="U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U49"/>
  <c r="N49"/>
  <c r="U48"/>
  <c r="F48"/>
  <c r="U47"/>
  <c r="N47"/>
  <c r="U46"/>
  <c r="F46"/>
  <c r="U45"/>
  <c r="N45"/>
  <c r="U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U33"/>
  <c r="N33"/>
  <c r="U32"/>
  <c r="F32"/>
  <c r="U31"/>
  <c r="N31"/>
  <c r="F31"/>
  <c r="U30"/>
  <c r="N30"/>
  <c r="U29"/>
  <c r="F29"/>
  <c r="U28"/>
  <c r="N28"/>
  <c r="F28"/>
  <c r="U27"/>
  <c r="N27"/>
  <c r="U26"/>
  <c r="N26"/>
  <c r="F26"/>
  <c r="U25"/>
  <c r="U24"/>
  <c r="N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U9"/>
  <c r="U8"/>
  <c r="N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U63"/>
  <c r="U62"/>
  <c r="F62"/>
  <c r="U61"/>
  <c r="N61"/>
  <c r="U60"/>
  <c r="F60"/>
  <c r="U59"/>
  <c r="U58"/>
  <c r="F58"/>
  <c r="U57"/>
  <c r="U56"/>
  <c r="F56"/>
  <c r="U55"/>
  <c r="U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B99" i="61" l="1"/>
  <c r="B99" i="63"/>
  <c r="O99" i="81"/>
  <c r="I99"/>
  <c r="F99"/>
  <c r="C99"/>
  <c r="L99"/>
  <c r="F5" i="63"/>
  <c r="B99" i="56"/>
  <c r="F32" i="62"/>
  <c r="C99" i="63"/>
  <c r="F75" i="62"/>
  <c r="F61"/>
  <c r="F83" i="56"/>
  <c r="C99"/>
  <c r="F42"/>
  <c r="C99" i="55"/>
  <c r="F69" i="58"/>
  <c r="F5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V87"/>
  <c r="O98"/>
  <c r="V24" i="56"/>
  <c r="V26"/>
  <c r="O35"/>
  <c r="V40"/>
  <c r="V42"/>
  <c r="O51"/>
  <c r="V40" i="57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3"/>
  <c r="V66"/>
  <c r="O15" i="56"/>
  <c r="V36"/>
  <c r="O47"/>
  <c r="V52"/>
  <c r="V59"/>
  <c r="O70"/>
  <c r="V94"/>
  <c r="V12" i="55"/>
  <c r="V28"/>
  <c r="V44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69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54"/>
  <c r="V75" i="55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29"/>
  <c r="V45"/>
  <c r="V61"/>
  <c r="V77"/>
  <c r="V93"/>
  <c r="N3" i="57"/>
  <c r="N3" i="56"/>
  <c r="G88" i="57"/>
  <c r="N90"/>
  <c r="F91"/>
  <c r="K99" i="58"/>
  <c r="U99"/>
  <c r="F9"/>
  <c r="F17"/>
  <c r="O26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P99" i="81"/>
  <c r="O37" i="56"/>
  <c r="V16" i="55"/>
  <c r="O97" i="56"/>
  <c r="O89"/>
  <c r="O81"/>
  <c r="O9"/>
  <c r="F99" i="63"/>
  <c r="V53" i="56"/>
  <c r="O12" i="55"/>
  <c r="V65" i="56"/>
  <c r="V33"/>
  <c r="V17"/>
  <c r="O85"/>
  <c r="K99" i="81"/>
  <c r="M99" s="1"/>
  <c r="H99"/>
  <c r="J99" s="1"/>
  <c r="E99"/>
  <c r="G99" s="1"/>
  <c r="O78" i="56"/>
  <c r="O66"/>
  <c r="O62"/>
  <c r="O54"/>
  <c r="O46"/>
  <c r="O30"/>
  <c r="O26"/>
  <c r="O10"/>
  <c r="O78" i="55"/>
  <c r="O66"/>
  <c r="B99" i="81"/>
  <c r="D99" s="1"/>
  <c r="O86" i="56"/>
  <c r="V18"/>
  <c r="G74" i="55"/>
  <c r="O74" s="1"/>
  <c r="G59"/>
  <c r="V59" s="1"/>
  <c r="F99" i="56"/>
  <c r="V21"/>
  <c r="O57"/>
  <c r="O29"/>
  <c r="O25"/>
  <c r="O13"/>
  <c r="O62" i="55"/>
  <c r="V51"/>
  <c r="O46"/>
  <c r="O38"/>
  <c r="O30"/>
  <c r="O25" i="58"/>
  <c r="V65"/>
  <c r="O93"/>
  <c r="O57"/>
  <c r="O45"/>
  <c r="G94" i="57"/>
  <c r="V94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7"/>
  <c r="O42"/>
  <c r="O43" i="58"/>
  <c r="Q99" i="81"/>
  <c r="O4" i="56"/>
  <c r="V74" i="55"/>
  <c r="O59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46" i="78"/>
  <c r="G75"/>
  <c r="J69"/>
  <c r="J82"/>
  <c r="J46"/>
  <c r="L23"/>
  <c r="H34"/>
  <c r="I65"/>
  <c r="N19"/>
  <c r="I20"/>
  <c r="G41"/>
  <c r="P33"/>
  <c r="G10"/>
  <c r="L20"/>
  <c r="J71"/>
  <c r="G39"/>
  <c r="O21"/>
  <c r="J6"/>
  <c r="H31"/>
  <c r="L22"/>
  <c r="I16"/>
  <c r="N21"/>
  <c r="O17"/>
  <c r="N7"/>
  <c r="I55"/>
  <c r="K94"/>
  <c r="N83"/>
  <c r="I24"/>
  <c r="K88"/>
  <c r="B53"/>
  <c r="I38"/>
  <c r="J28"/>
  <c r="H56"/>
  <c r="H28"/>
  <c r="Q50"/>
  <c r="Q83"/>
  <c r="H4"/>
  <c r="I32"/>
  <c r="H51"/>
  <c r="P68"/>
  <c r="J75"/>
  <c r="H25"/>
  <c r="N50"/>
  <c r="B81"/>
  <c r="J60"/>
  <c r="K59"/>
  <c r="P10"/>
  <c r="J62"/>
  <c r="L40"/>
  <c r="J65"/>
  <c r="B77"/>
  <c r="I57"/>
  <c r="N82"/>
  <c r="Q71"/>
  <c r="H17"/>
  <c r="L27"/>
  <c r="P64"/>
  <c r="P51"/>
  <c r="P93"/>
  <c r="H30"/>
  <c r="K16"/>
  <c r="B40"/>
  <c r="K56"/>
  <c r="J64"/>
  <c r="L35"/>
  <c r="I25"/>
  <c r="I81"/>
  <c r="G36"/>
  <c r="Q41"/>
  <c r="Q24"/>
  <c r="O40"/>
  <c r="K9"/>
  <c r="I39"/>
  <c r="O94"/>
  <c r="K68"/>
  <c r="P80"/>
  <c r="I89"/>
  <c r="J35"/>
  <c r="L15"/>
  <c r="K31"/>
  <c r="J49"/>
  <c r="B75"/>
  <c r="B21"/>
  <c r="J17"/>
  <c r="G37"/>
  <c r="B4"/>
  <c r="B52"/>
  <c r="J55"/>
  <c r="N35"/>
  <c r="H19"/>
  <c r="J20"/>
  <c r="J92"/>
  <c r="J74"/>
  <c r="H3"/>
  <c r="Q7"/>
  <c r="H98"/>
  <c r="P77"/>
  <c r="I14"/>
  <c r="G64"/>
  <c r="B95"/>
  <c r="I44"/>
  <c r="K83"/>
  <c r="H27"/>
  <c r="G44"/>
  <c r="N5"/>
  <c r="J25"/>
  <c r="I21"/>
  <c r="I59"/>
  <c r="P74"/>
  <c r="N8"/>
  <c r="J70"/>
  <c r="O88"/>
  <c r="L53"/>
  <c r="Q16"/>
  <c r="I54"/>
  <c r="H26"/>
  <c r="O43"/>
  <c r="Q19"/>
  <c r="K10"/>
  <c r="P76"/>
  <c r="J51"/>
  <c r="G50"/>
  <c r="N92"/>
  <c r="F1"/>
  <c r="L11"/>
  <c r="I9"/>
  <c r="N31"/>
  <c r="N15"/>
  <c r="J93"/>
  <c r="O62"/>
  <c r="I49"/>
  <c r="J76"/>
  <c r="B37"/>
  <c r="G25"/>
  <c r="Q4"/>
  <c r="O65"/>
  <c r="Q61"/>
  <c r="G9"/>
  <c r="P81"/>
  <c r="O81"/>
  <c r="K44"/>
  <c r="L52"/>
  <c r="G67"/>
  <c r="N25"/>
  <c r="O91"/>
  <c r="J8"/>
  <c r="Q23"/>
  <c r="L6"/>
  <c r="I45"/>
  <c r="O59"/>
  <c r="N4"/>
  <c r="P72"/>
  <c r="B8"/>
  <c r="P12"/>
  <c r="Q51"/>
  <c r="L44"/>
  <c r="L60"/>
  <c r="P46"/>
  <c r="J72"/>
  <c r="Q85"/>
  <c r="N9"/>
  <c r="D1"/>
  <c r="G71"/>
  <c r="B84"/>
  <c r="J80"/>
  <c r="Q69"/>
  <c r="N66"/>
  <c r="K75"/>
  <c r="J30"/>
  <c r="N98"/>
  <c r="L71"/>
  <c r="Q87"/>
  <c r="N62"/>
  <c r="J44"/>
  <c r="P65"/>
  <c r="B3"/>
  <c r="L31"/>
  <c r="N10"/>
  <c r="O41"/>
  <c r="G13"/>
  <c r="P18"/>
  <c r="O53"/>
  <c r="K18"/>
  <c r="I3"/>
  <c r="Q34"/>
  <c r="H70"/>
  <c r="J26"/>
  <c r="Q91"/>
  <c r="L8"/>
  <c r="J15"/>
  <c r="B69"/>
  <c r="K67"/>
  <c r="J85"/>
  <c r="K43"/>
  <c r="K38"/>
  <c r="C1"/>
  <c r="J39"/>
  <c r="P59"/>
  <c r="K73"/>
  <c r="P79"/>
  <c r="O98"/>
  <c r="I86"/>
  <c r="N67"/>
  <c r="B94"/>
  <c r="K3"/>
  <c r="K98"/>
  <c r="G26"/>
  <c r="L59"/>
  <c r="J9"/>
  <c r="B71"/>
  <c r="B43"/>
  <c r="L80"/>
  <c r="N13"/>
  <c r="Q17"/>
  <c r="B65"/>
  <c r="P5"/>
  <c r="O5"/>
  <c r="Q81"/>
  <c r="H87"/>
  <c r="O92"/>
  <c r="Q89"/>
  <c r="B72"/>
  <c r="H90"/>
  <c r="E1"/>
  <c r="B9"/>
  <c r="P17"/>
  <c r="H64"/>
  <c r="I27"/>
  <c r="N24"/>
  <c r="G5"/>
  <c r="Q63"/>
  <c r="G66"/>
  <c r="P55"/>
  <c r="K34"/>
  <c r="O39"/>
  <c r="P30"/>
  <c r="B60"/>
  <c r="B63"/>
  <c r="H24"/>
  <c r="L14"/>
  <c r="H83"/>
  <c r="O11"/>
  <c r="B89"/>
  <c r="Q62"/>
  <c r="L48"/>
  <c r="O69"/>
  <c r="N80"/>
  <c r="B44"/>
  <c r="L47"/>
  <c r="K13"/>
  <c r="L92"/>
  <c r="K36"/>
  <c r="K42"/>
  <c r="H2"/>
  <c r="I12"/>
  <c r="J13"/>
  <c r="P34"/>
  <c r="K60"/>
  <c r="J84"/>
  <c r="H59"/>
  <c r="H20"/>
  <c r="B33"/>
  <c r="J53"/>
  <c r="P58"/>
  <c r="I83"/>
  <c r="K33"/>
  <c r="J88"/>
  <c r="H60"/>
  <c r="N43"/>
  <c r="O16"/>
  <c r="N97"/>
  <c r="G28"/>
  <c r="G72"/>
  <c r="K11"/>
  <c r="B11"/>
  <c r="Q92"/>
  <c r="H29"/>
  <c r="P31"/>
  <c r="P73"/>
  <c r="K53"/>
  <c r="B29"/>
  <c r="J81"/>
  <c r="B16"/>
  <c r="N91"/>
  <c r="Q78"/>
  <c r="K95"/>
  <c r="Q74"/>
  <c r="H12"/>
  <c r="Q75"/>
  <c r="G88"/>
  <c r="G77"/>
  <c r="L32"/>
  <c r="L75"/>
  <c r="B32"/>
  <c r="H58"/>
  <c r="H47"/>
  <c r="K15"/>
  <c r="O27"/>
  <c r="P36"/>
  <c r="O6"/>
  <c r="B26"/>
  <c r="P47"/>
  <c r="I91"/>
  <c r="O78"/>
  <c r="J94"/>
  <c r="N41"/>
  <c r="B73"/>
  <c r="O67"/>
  <c r="G3"/>
  <c r="G46"/>
  <c r="B27"/>
  <c r="O72"/>
  <c r="P43"/>
  <c r="H94"/>
  <c r="H62"/>
  <c r="B23"/>
  <c r="I95"/>
  <c r="I67"/>
  <c r="N96"/>
  <c r="J79"/>
  <c r="O23"/>
  <c r="N26"/>
  <c r="J43"/>
  <c r="N40"/>
  <c r="P20"/>
  <c r="L9"/>
  <c r="Q28"/>
  <c r="I35"/>
  <c r="J33"/>
  <c r="K86"/>
  <c r="J42"/>
  <c r="O12"/>
  <c r="O58"/>
  <c r="N68"/>
  <c r="H97"/>
  <c r="G86"/>
  <c r="O22"/>
  <c r="H38"/>
  <c r="J23"/>
  <c r="N63"/>
  <c r="B2"/>
  <c r="J68"/>
  <c r="H37"/>
  <c r="I26"/>
  <c r="G16"/>
  <c r="O32"/>
  <c r="G91"/>
  <c r="I62"/>
  <c r="G4"/>
  <c r="Q76"/>
  <c r="O25"/>
  <c r="P39"/>
  <c r="Q47"/>
  <c r="I33"/>
  <c r="O95"/>
  <c r="H50"/>
  <c r="P48"/>
  <c r="N34"/>
  <c r="J67"/>
  <c r="J19"/>
  <c r="K29"/>
  <c r="L37"/>
  <c r="G49"/>
  <c r="K47"/>
  <c r="I93"/>
  <c r="Q15"/>
  <c r="L54"/>
  <c r="J97"/>
  <c r="H7"/>
  <c r="I84"/>
  <c r="B5"/>
  <c r="L91"/>
  <c r="H89"/>
  <c r="P61"/>
  <c r="K71"/>
  <c r="N73"/>
  <c r="G92"/>
  <c r="B51"/>
  <c r="O15"/>
  <c r="B13"/>
  <c r="O66"/>
  <c r="B97"/>
  <c r="N49"/>
  <c r="L84"/>
  <c r="P3"/>
  <c r="H95"/>
  <c r="K63"/>
  <c r="I64"/>
  <c r="B57"/>
  <c r="K52"/>
  <c r="N74"/>
  <c r="N39"/>
  <c r="G35"/>
  <c r="P38"/>
  <c r="N70"/>
  <c r="I46"/>
  <c r="G27"/>
  <c r="O77"/>
  <c r="G60"/>
  <c r="P9"/>
  <c r="H88"/>
  <c r="B55"/>
  <c r="K27"/>
  <c r="K35"/>
  <c r="I71"/>
  <c r="N75"/>
  <c r="Q36"/>
  <c r="N60"/>
  <c r="I69"/>
  <c r="N36"/>
  <c r="L61"/>
  <c r="H66"/>
  <c r="O75"/>
  <c r="B96"/>
  <c r="N59"/>
  <c r="J10"/>
  <c r="N45"/>
  <c r="J83"/>
  <c r="P15"/>
  <c r="B80"/>
  <c r="H81"/>
  <c r="K28"/>
  <c r="K84"/>
  <c r="L50"/>
  <c r="J12"/>
  <c r="O63"/>
  <c r="I76"/>
  <c r="O29"/>
  <c r="L7"/>
  <c r="K85"/>
  <c r="L19"/>
  <c r="N17"/>
  <c r="H76"/>
  <c r="B98"/>
  <c r="N27"/>
  <c r="L46"/>
  <c r="H23"/>
  <c r="Q67"/>
  <c r="K46"/>
  <c r="Q79"/>
  <c r="K32"/>
  <c r="P84"/>
  <c r="L64"/>
  <c r="J38"/>
  <c r="N29"/>
  <c r="I56"/>
  <c r="G22"/>
  <c r="B35"/>
  <c r="J98"/>
  <c r="H16"/>
  <c r="I18"/>
  <c r="J29"/>
  <c r="L57"/>
  <c r="H43"/>
  <c r="Q46"/>
  <c r="I11"/>
  <c r="H86"/>
  <c r="J90"/>
  <c r="N11"/>
  <c r="N3"/>
  <c r="N93"/>
  <c r="H36"/>
  <c r="Q58"/>
  <c r="L93"/>
  <c r="I75"/>
  <c r="P42"/>
  <c r="I63"/>
  <c r="K50"/>
  <c r="P92"/>
  <c r="J40"/>
  <c r="B66"/>
  <c r="Q84"/>
  <c r="H57"/>
  <c r="K66"/>
  <c r="H82"/>
  <c r="I82"/>
  <c r="O79"/>
  <c r="L41"/>
  <c r="B68"/>
  <c r="P53"/>
  <c r="Q39"/>
  <c r="L63"/>
  <c r="H32"/>
  <c r="K19"/>
  <c r="H9"/>
  <c r="J32"/>
  <c r="K20"/>
  <c r="G38"/>
  <c r="G83"/>
  <c r="N61"/>
  <c r="N54"/>
  <c r="G69"/>
  <c r="I90"/>
  <c r="Q25"/>
  <c r="N56"/>
  <c r="G48"/>
  <c r="H63"/>
  <c r="B19"/>
  <c r="I50"/>
  <c r="G43"/>
  <c r="P49"/>
  <c r="Q70"/>
  <c r="O30"/>
  <c r="L51"/>
  <c r="Q30"/>
  <c r="L86"/>
  <c r="L24"/>
  <c r="K77"/>
  <c r="K12"/>
  <c r="I29"/>
  <c r="J87"/>
  <c r="H21"/>
  <c r="Q97"/>
  <c r="L38"/>
  <c r="Q5"/>
  <c r="J11"/>
  <c r="P52"/>
  <c r="L30"/>
  <c r="K61"/>
  <c r="G63"/>
  <c r="P66"/>
  <c r="B41"/>
  <c r="B83"/>
  <c r="G32"/>
  <c r="I78"/>
  <c r="J3"/>
  <c r="J56"/>
  <c r="N6"/>
  <c r="O51"/>
  <c r="I53"/>
  <c r="G7"/>
  <c r="I58"/>
  <c r="O71"/>
  <c r="N30"/>
  <c r="B86"/>
  <c r="I36"/>
  <c r="I31"/>
  <c r="G56"/>
  <c r="J5"/>
  <c r="P97"/>
  <c r="H67"/>
  <c r="G45"/>
  <c r="J66"/>
  <c r="O35"/>
  <c r="O56"/>
  <c r="N53"/>
  <c r="K23"/>
  <c r="Q10"/>
  <c r="B42"/>
  <c r="I51"/>
  <c r="P50"/>
  <c r="K51"/>
  <c r="N51"/>
  <c r="Q40"/>
  <c r="I4"/>
  <c r="G84"/>
  <c r="Q31"/>
  <c r="O60"/>
  <c r="Q32"/>
  <c r="Q12"/>
  <c r="Q11"/>
  <c r="L97"/>
  <c r="K54"/>
  <c r="I88"/>
  <c r="H5"/>
  <c r="H73"/>
  <c r="L39"/>
  <c r="G53"/>
  <c r="J7"/>
  <c r="P21"/>
  <c r="N77"/>
  <c r="O3"/>
  <c r="L55"/>
  <c r="K30"/>
  <c r="H41"/>
  <c r="B58"/>
  <c r="H79"/>
  <c r="J54"/>
  <c r="G97"/>
  <c r="J47"/>
  <c r="L83"/>
  <c r="K92"/>
  <c r="B87"/>
  <c r="J61"/>
  <c r="B48"/>
  <c r="P83"/>
  <c r="I77"/>
  <c r="Q48"/>
  <c r="P32"/>
  <c r="P96"/>
  <c r="K40"/>
  <c r="G82"/>
  <c r="N46"/>
  <c r="I17"/>
  <c r="J78"/>
  <c r="I13"/>
  <c r="P44"/>
  <c r="O52"/>
  <c r="H68"/>
  <c r="G59"/>
  <c r="H14"/>
  <c r="K97"/>
  <c r="B76"/>
  <c r="I92"/>
  <c r="H75"/>
  <c r="Q44"/>
  <c r="B90"/>
  <c r="B15"/>
  <c r="L70"/>
  <c r="K74"/>
  <c r="O47"/>
  <c r="K39"/>
  <c r="G33"/>
  <c r="P62"/>
  <c r="N23"/>
  <c r="L89"/>
  <c r="K69"/>
  <c r="P63"/>
  <c r="P75"/>
  <c r="B6"/>
  <c r="O38"/>
  <c r="K26"/>
  <c r="Q6"/>
  <c r="P89"/>
  <c r="Q45"/>
  <c r="Q54"/>
  <c r="H77"/>
  <c r="N76"/>
  <c r="Q26"/>
  <c r="L67"/>
  <c r="G94"/>
  <c r="K49"/>
  <c r="N48"/>
  <c r="L90"/>
  <c r="G15"/>
  <c r="I80"/>
  <c r="L74"/>
  <c r="N37"/>
  <c r="I52"/>
  <c r="H61"/>
  <c r="L45"/>
  <c r="I60"/>
  <c r="L21"/>
  <c r="P45"/>
  <c r="Q35"/>
  <c r="K76"/>
  <c r="H22"/>
  <c r="B7"/>
  <c r="O96"/>
  <c r="H96"/>
  <c r="P67"/>
  <c r="H80"/>
  <c r="K80"/>
  <c r="G24"/>
  <c r="H35"/>
  <c r="G42"/>
  <c r="N52"/>
  <c r="J58"/>
  <c r="O46"/>
  <c r="N58"/>
  <c r="K25"/>
  <c r="Q8"/>
  <c r="P14"/>
  <c r="K82"/>
  <c r="L81"/>
  <c r="J86"/>
  <c r="L65"/>
  <c r="P19"/>
  <c r="H45"/>
  <c r="K37"/>
  <c r="L18"/>
  <c r="J22"/>
  <c r="G96"/>
  <c r="B47"/>
  <c r="K14"/>
  <c r="J45"/>
  <c r="N78"/>
  <c r="Q77"/>
  <c r="Q38"/>
  <c r="I66"/>
  <c r="I72"/>
  <c r="O97"/>
  <c r="H53"/>
  <c r="J24"/>
  <c r="B38"/>
  <c r="G51"/>
  <c r="I74"/>
  <c r="H11"/>
  <c r="K55"/>
  <c r="N33"/>
  <c r="K7"/>
  <c r="Q37"/>
  <c r="O18"/>
  <c r="O80"/>
  <c r="L94"/>
  <c r="L12"/>
  <c r="I6"/>
  <c r="N28"/>
  <c r="H42"/>
  <c r="G85"/>
  <c r="H46"/>
  <c r="J36"/>
  <c r="P13"/>
  <c r="N47"/>
  <c r="H55"/>
  <c r="G6"/>
  <c r="G11"/>
  <c r="I41"/>
  <c r="O70"/>
  <c r="H40"/>
  <c r="I34"/>
  <c r="Q64"/>
  <c r="G2"/>
  <c r="O14"/>
  <c r="K70"/>
  <c r="L25"/>
  <c r="H8"/>
  <c r="K45"/>
  <c r="L17"/>
  <c r="L10"/>
  <c r="G57"/>
  <c r="J57"/>
  <c r="H92"/>
  <c r="O83"/>
  <c r="B59"/>
  <c r="O34"/>
  <c r="B22"/>
  <c r="O4"/>
  <c r="J59"/>
  <c r="Q72"/>
  <c r="N64"/>
  <c r="H13"/>
  <c r="P88"/>
  <c r="P28"/>
  <c r="O64"/>
  <c r="K93"/>
  <c r="B10"/>
  <c r="G21"/>
  <c r="P82"/>
  <c r="H65"/>
  <c r="J95"/>
  <c r="P78"/>
  <c r="O85"/>
  <c r="K62"/>
  <c r="G55"/>
  <c r="I42"/>
  <c r="K78"/>
  <c r="H54"/>
  <c r="N32"/>
  <c r="L98"/>
  <c r="L13"/>
  <c r="O48"/>
  <c r="N12"/>
  <c r="J37"/>
  <c r="Q3"/>
  <c r="Q42"/>
  <c r="K72"/>
  <c r="O50"/>
  <c r="K6"/>
  <c r="L95"/>
  <c r="I7"/>
  <c r="L87"/>
  <c r="B31"/>
  <c r="K90"/>
  <c r="P26"/>
  <c r="O31"/>
  <c r="O9"/>
  <c r="J18"/>
  <c r="L29"/>
  <c r="I73"/>
  <c r="B56"/>
  <c r="L36"/>
  <c r="Q65"/>
  <c r="P23"/>
  <c r="G18"/>
  <c r="J21"/>
  <c r="K81"/>
  <c r="N90"/>
  <c r="H74"/>
  <c r="O86"/>
  <c r="G20"/>
  <c r="L96"/>
  <c r="H6"/>
  <c r="Q56"/>
  <c r="K58"/>
  <c r="K8"/>
  <c r="J50"/>
  <c r="K87"/>
  <c r="Q86"/>
  <c r="J77"/>
  <c r="G40"/>
  <c r="G58"/>
  <c r="O13"/>
  <c r="J52"/>
  <c r="P11"/>
  <c r="G29"/>
  <c r="N84"/>
  <c r="B54"/>
  <c r="P6"/>
  <c r="O42"/>
  <c r="I85"/>
  <c r="H84"/>
  <c r="B70"/>
  <c r="O26"/>
  <c r="Q33"/>
  <c r="K5"/>
  <c r="G70"/>
  <c r="O93"/>
  <c r="O33"/>
  <c r="Q68"/>
  <c r="J14"/>
  <c r="B74"/>
  <c r="L79"/>
  <c r="H72"/>
  <c r="N88"/>
  <c r="B64"/>
  <c r="Q80"/>
  <c r="N38"/>
  <c r="L42"/>
  <c r="Q95"/>
  <c r="Q18"/>
  <c r="K79"/>
  <c r="L49"/>
  <c r="I19"/>
  <c r="L58"/>
  <c r="O61"/>
  <c r="P90"/>
  <c r="B18"/>
  <c r="L34"/>
  <c r="H39"/>
  <c r="N81"/>
  <c r="O20"/>
  <c r="G78"/>
  <c r="P22"/>
  <c r="G93"/>
  <c r="L73"/>
  <c r="G17"/>
  <c r="K96"/>
  <c r="B30"/>
  <c r="B36"/>
  <c r="G89"/>
  <c r="I87"/>
  <c r="L77"/>
  <c r="I97"/>
  <c r="P7"/>
  <c r="Q53"/>
  <c r="H78"/>
  <c r="K4"/>
  <c r="B85"/>
  <c r="O44"/>
  <c r="L56"/>
  <c r="Q93"/>
  <c r="G79"/>
  <c r="I8"/>
  <c r="Q90"/>
  <c r="H93"/>
  <c r="I79"/>
  <c r="P40"/>
  <c r="L82"/>
  <c r="I70"/>
  <c r="N69"/>
  <c r="K41"/>
  <c r="B91"/>
  <c r="L69"/>
  <c r="P29"/>
  <c r="N72"/>
  <c r="I22"/>
  <c r="B39"/>
  <c r="N20"/>
  <c r="P91"/>
  <c r="G8"/>
  <c r="B61"/>
  <c r="Q82"/>
  <c r="G90"/>
  <c r="Q22"/>
  <c r="I61"/>
  <c r="L28"/>
  <c r="I43"/>
  <c r="Q20"/>
  <c r="J63"/>
  <c r="P86"/>
  <c r="J73"/>
  <c r="L43"/>
  <c r="B49"/>
  <c r="J34"/>
  <c r="G74"/>
  <c r="H18"/>
  <c r="P35"/>
  <c r="B88"/>
  <c r="N89"/>
  <c r="J91"/>
  <c r="H91"/>
  <c r="J48"/>
  <c r="P37"/>
  <c r="P24"/>
  <c r="H15"/>
  <c r="G73"/>
  <c r="N42"/>
  <c r="Q73"/>
  <c r="Q52"/>
  <c r="I37"/>
  <c r="O89"/>
  <c r="L66"/>
  <c r="B28"/>
  <c r="O84"/>
  <c r="Q57"/>
  <c r="O57"/>
  <c r="I94"/>
  <c r="G81"/>
  <c r="B24"/>
  <c r="I40"/>
  <c r="O49"/>
  <c r="L72"/>
  <c r="P25"/>
  <c r="P41"/>
  <c r="B12"/>
  <c r="H48"/>
  <c r="P8"/>
  <c r="P4"/>
  <c r="L26"/>
  <c r="P60"/>
  <c r="G54"/>
  <c r="B14"/>
  <c r="G65"/>
  <c r="P87"/>
  <c r="G23"/>
  <c r="N87"/>
  <c r="Q21"/>
  <c r="B20"/>
  <c r="O36"/>
  <c r="B79"/>
  <c r="L76"/>
  <c r="I30"/>
  <c r="O73"/>
  <c r="L78"/>
  <c r="K24"/>
  <c r="I68"/>
  <c r="B25"/>
  <c r="K22"/>
  <c r="B93"/>
  <c r="Q14"/>
  <c r="G52"/>
  <c r="O90"/>
  <c r="H69"/>
  <c r="Q55"/>
  <c r="Q60"/>
  <c r="Q9"/>
  <c r="B45"/>
  <c r="B50"/>
  <c r="Q88"/>
  <c r="H33"/>
  <c r="H52"/>
  <c r="O68"/>
  <c r="P94"/>
  <c r="B62"/>
  <c r="N44"/>
  <c r="N65"/>
  <c r="O24"/>
  <c r="P95"/>
  <c r="O7"/>
  <c r="L16"/>
  <c r="I28"/>
  <c r="G76"/>
  <c r="L3"/>
  <c r="I10"/>
  <c r="K17"/>
  <c r="K91"/>
  <c r="G87"/>
  <c r="L33"/>
  <c r="O74"/>
  <c r="O19"/>
  <c r="I23"/>
  <c r="I98"/>
  <c r="G61"/>
  <c r="Q66"/>
  <c r="G62"/>
  <c r="G12"/>
  <c r="G30"/>
  <c r="Q49"/>
  <c r="G68"/>
  <c r="N95"/>
  <c r="K65"/>
  <c r="O82"/>
  <c r="L68"/>
  <c r="P57"/>
  <c r="Q96"/>
  <c r="N18"/>
  <c r="B17"/>
  <c r="Q29"/>
  <c r="P71"/>
  <c r="G95"/>
  <c r="I15"/>
  <c r="G31"/>
  <c r="O54"/>
  <c r="B78"/>
  <c r="B92"/>
  <c r="I96"/>
  <c r="G19"/>
  <c r="O76"/>
  <c r="L62"/>
  <c r="P70"/>
  <c r="J96"/>
  <c r="L85"/>
  <c r="I5"/>
  <c r="J41"/>
  <c r="N55"/>
  <c r="Q13"/>
  <c r="Q98"/>
  <c r="K57"/>
  <c r="O28"/>
  <c r="K64"/>
  <c r="N71"/>
  <c r="K48"/>
  <c r="N14"/>
  <c r="H10"/>
  <c r="J4"/>
  <c r="O45"/>
  <c r="K89"/>
  <c r="H49"/>
  <c r="P85"/>
  <c r="L5"/>
  <c r="O37"/>
  <c r="O87"/>
  <c r="B34"/>
  <c r="G14"/>
  <c r="L88"/>
  <c r="G34"/>
  <c r="Q94"/>
  <c r="H71"/>
  <c r="J27"/>
  <c r="N85"/>
  <c r="N22"/>
  <c r="N94"/>
  <c r="P27"/>
  <c r="H44"/>
  <c r="B82"/>
  <c r="H85"/>
  <c r="G80"/>
  <c r="O10"/>
  <c r="O55"/>
  <c r="N57"/>
  <c r="J16"/>
  <c r="G98"/>
  <c r="J89"/>
  <c r="P98"/>
  <c r="N16"/>
  <c r="P54"/>
  <c r="B67"/>
  <c r="P56"/>
  <c r="Q27"/>
  <c r="K21"/>
  <c r="P69"/>
  <c r="G47"/>
  <c r="P16"/>
  <c r="Q59"/>
  <c r="Q43"/>
  <c r="J31"/>
  <c r="N79"/>
  <c r="O8"/>
  <c r="L4"/>
  <c r="I48"/>
  <c r="N86"/>
  <c r="I47"/>
  <c r="M47" l="1"/>
  <c r="R86"/>
  <c r="M48"/>
  <c r="R79"/>
  <c r="E67"/>
  <c r="D67"/>
  <c r="F67"/>
  <c r="C67"/>
  <c r="R16"/>
  <c r="R57"/>
  <c r="F82"/>
  <c r="C82"/>
  <c r="D82"/>
  <c r="E82"/>
  <c r="R94"/>
  <c r="R22"/>
  <c r="R85"/>
  <c r="C34"/>
  <c r="F34"/>
  <c r="E34"/>
  <c r="D34"/>
  <c r="R14"/>
  <c r="R71"/>
  <c r="R55"/>
  <c r="M5"/>
  <c r="M96"/>
  <c r="F92"/>
  <c r="D92"/>
  <c r="E92"/>
  <c r="C92"/>
  <c r="F78"/>
  <c r="E78"/>
  <c r="C78"/>
  <c r="D78"/>
  <c r="M15"/>
  <c r="C17"/>
  <c r="E17"/>
  <c r="D17"/>
  <c r="F17"/>
  <c r="R18"/>
  <c r="R95"/>
  <c r="M98"/>
  <c r="M23"/>
  <c r="M10"/>
  <c r="L99"/>
  <c r="M28"/>
  <c r="R65"/>
  <c r="R44"/>
  <c r="D62"/>
  <c r="E62"/>
  <c r="C62"/>
  <c r="F62"/>
  <c r="F50"/>
  <c r="C50"/>
  <c r="D50"/>
  <c r="E50"/>
  <c r="E45"/>
  <c r="F45"/>
  <c r="D45"/>
  <c r="C45"/>
  <c r="D93"/>
  <c r="E93"/>
  <c r="F93"/>
  <c r="C93"/>
  <c r="D25"/>
  <c r="F25"/>
  <c r="C25"/>
  <c r="E25"/>
  <c r="M68"/>
  <c r="M30"/>
  <c r="C79"/>
  <c r="D79"/>
  <c r="F79"/>
  <c r="E79"/>
  <c r="E20"/>
  <c r="D20"/>
  <c r="F20"/>
  <c r="C20"/>
  <c r="R87"/>
  <c r="C14"/>
  <c r="E14"/>
  <c r="F14"/>
  <c r="D14"/>
  <c r="C12"/>
  <c r="E12"/>
  <c r="F12"/>
  <c r="D12"/>
  <c r="M40"/>
  <c r="E24"/>
  <c r="F24"/>
  <c r="C24"/>
  <c r="D24"/>
  <c r="M94"/>
  <c r="D28"/>
  <c r="C28"/>
  <c r="F28"/>
  <c r="E28"/>
  <c r="M37"/>
  <c r="R42"/>
  <c r="R89"/>
  <c r="D88"/>
  <c r="C88"/>
  <c r="F88"/>
  <c r="E88"/>
  <c r="F49"/>
  <c r="C49"/>
  <c r="D49"/>
  <c r="E49"/>
  <c r="M43"/>
  <c r="M61"/>
  <c r="E61"/>
  <c r="D61"/>
  <c r="F61"/>
  <c r="C61"/>
  <c r="R20"/>
  <c r="C39"/>
  <c r="F39"/>
  <c r="E39"/>
  <c r="D39"/>
  <c r="M22"/>
  <c r="R72"/>
  <c r="D91"/>
  <c r="E91"/>
  <c r="F91"/>
  <c r="C91"/>
  <c r="R69"/>
  <c r="M70"/>
  <c r="M79"/>
  <c r="M8"/>
  <c r="F85"/>
  <c r="E85"/>
  <c r="C85"/>
  <c r="D85"/>
  <c r="M97"/>
  <c r="M87"/>
  <c r="F36"/>
  <c r="E36"/>
  <c r="D36"/>
  <c r="C36"/>
  <c r="D30"/>
  <c r="F30"/>
  <c r="E30"/>
  <c r="C30"/>
  <c r="R81"/>
  <c r="D18"/>
  <c r="E18"/>
  <c r="F18"/>
  <c r="C18"/>
  <c r="M19"/>
  <c r="R38"/>
  <c r="D64"/>
  <c r="C64"/>
  <c r="F64"/>
  <c r="E64"/>
  <c r="R88"/>
  <c r="C74"/>
  <c r="E74"/>
  <c r="F74"/>
  <c r="D74"/>
  <c r="C70"/>
  <c r="E70"/>
  <c r="D70"/>
  <c r="F70"/>
  <c r="M85"/>
  <c r="C54"/>
  <c r="E54"/>
  <c r="D54"/>
  <c r="F54"/>
  <c r="R84"/>
  <c r="R90"/>
  <c r="C56"/>
  <c r="F56"/>
  <c r="E56"/>
  <c r="D56"/>
  <c r="M73"/>
  <c r="F31"/>
  <c r="D31"/>
  <c r="E31"/>
  <c r="C31"/>
  <c r="M7"/>
  <c r="Q99"/>
  <c r="R12"/>
  <c r="R32"/>
  <c r="M42"/>
  <c r="E10"/>
  <c r="C10"/>
  <c r="D10"/>
  <c r="F10"/>
  <c r="R64"/>
  <c r="D22"/>
  <c r="F22"/>
  <c r="E22"/>
  <c r="C22"/>
  <c r="F59"/>
  <c r="E59"/>
  <c r="D59"/>
  <c r="C59"/>
  <c r="M34"/>
  <c r="M41"/>
  <c r="R47"/>
  <c r="R28"/>
  <c r="M6"/>
  <c r="R33"/>
  <c r="M74"/>
  <c r="E38"/>
  <c r="D38"/>
  <c r="F38"/>
  <c r="C38"/>
  <c r="M72"/>
  <c r="M66"/>
  <c r="R78"/>
  <c r="D47"/>
  <c r="E47"/>
  <c r="C47"/>
  <c r="F47"/>
  <c r="R58"/>
  <c r="R52"/>
  <c r="D7"/>
  <c r="F7"/>
  <c r="C7"/>
  <c r="E7"/>
  <c r="M60"/>
  <c r="M52"/>
  <c r="R37"/>
  <c r="M80"/>
  <c r="R48"/>
  <c r="R76"/>
  <c r="C6"/>
  <c r="F6"/>
  <c r="D6"/>
  <c r="E6"/>
  <c r="R23"/>
  <c r="F15"/>
  <c r="C15"/>
  <c r="D15"/>
  <c r="E15"/>
  <c r="F90"/>
  <c r="E90"/>
  <c r="C90"/>
  <c r="D90"/>
  <c r="M92"/>
  <c r="F76"/>
  <c r="E76"/>
  <c r="D76"/>
  <c r="C76"/>
  <c r="M13"/>
  <c r="M17"/>
  <c r="R46"/>
  <c r="M77"/>
  <c r="F48"/>
  <c r="C48"/>
  <c r="D48"/>
  <c r="E48"/>
  <c r="C87"/>
  <c r="F87"/>
  <c r="D87"/>
  <c r="E87"/>
  <c r="E58"/>
  <c r="F58"/>
  <c r="C58"/>
  <c r="D58"/>
  <c r="O99"/>
  <c r="R77"/>
  <c r="M88"/>
  <c r="M4"/>
  <c r="R51"/>
  <c r="M51"/>
  <c r="C42"/>
  <c r="F42"/>
  <c r="D42"/>
  <c r="E42"/>
  <c r="R53"/>
  <c r="M31"/>
  <c r="M36"/>
  <c r="C86"/>
  <c r="F86"/>
  <c r="D86"/>
  <c r="E86"/>
  <c r="R30"/>
  <c r="M58"/>
  <c r="M53"/>
  <c r="R6"/>
  <c r="J99"/>
  <c r="M78"/>
  <c r="F83"/>
  <c r="C83"/>
  <c r="E83"/>
  <c r="D83"/>
  <c r="D41"/>
  <c r="F41"/>
  <c r="E41"/>
  <c r="C41"/>
  <c r="M29"/>
  <c r="M50"/>
  <c r="C19"/>
  <c r="D19"/>
  <c r="E19"/>
  <c r="F19"/>
  <c r="R56"/>
  <c r="M90"/>
  <c r="R54"/>
  <c r="R61"/>
  <c r="F68"/>
  <c r="C68"/>
  <c r="D68"/>
  <c r="E68"/>
  <c r="M82"/>
  <c r="D66"/>
  <c r="E66"/>
  <c r="C66"/>
  <c r="F66"/>
  <c r="M63"/>
  <c r="M75"/>
  <c r="R93"/>
  <c r="N99"/>
  <c r="R3"/>
  <c r="R11"/>
  <c r="M11"/>
  <c r="M18"/>
  <c r="F35"/>
  <c r="C35"/>
  <c r="E35"/>
  <c r="D35"/>
  <c r="M56"/>
  <c r="R29"/>
  <c r="R27"/>
  <c r="E98"/>
  <c r="C98"/>
  <c r="D98"/>
  <c r="F98"/>
  <c r="R17"/>
  <c r="M76"/>
  <c r="D80"/>
  <c r="E80"/>
  <c r="C80"/>
  <c r="F80"/>
  <c r="R45"/>
  <c r="R59"/>
  <c r="D96"/>
  <c r="E96"/>
  <c r="F96"/>
  <c r="C96"/>
  <c r="R36"/>
  <c r="M69"/>
  <c r="R60"/>
  <c r="R75"/>
  <c r="M71"/>
  <c r="C55"/>
  <c r="D55"/>
  <c r="F55"/>
  <c r="E55"/>
  <c r="M46"/>
  <c r="R70"/>
  <c r="R39"/>
  <c r="R74"/>
  <c r="E57"/>
  <c r="C57"/>
  <c r="F57"/>
  <c r="D57"/>
  <c r="M64"/>
  <c r="P99"/>
  <c r="R49"/>
  <c r="E97"/>
  <c r="D97"/>
  <c r="C97"/>
  <c r="F97"/>
  <c r="F13"/>
  <c r="E13"/>
  <c r="D13"/>
  <c r="C13"/>
  <c r="D51"/>
  <c r="C51"/>
  <c r="E51"/>
  <c r="F51"/>
  <c r="R73"/>
  <c r="D5"/>
  <c r="E5"/>
  <c r="F5"/>
  <c r="C5"/>
  <c r="M84"/>
  <c r="M93"/>
  <c r="R34"/>
  <c r="M33"/>
  <c r="M62"/>
  <c r="M26"/>
  <c r="R63"/>
  <c r="R68"/>
  <c r="M35"/>
  <c r="R40"/>
  <c r="R26"/>
  <c r="R96"/>
  <c r="M67"/>
  <c r="M95"/>
  <c r="E23"/>
  <c r="F23"/>
  <c r="D23"/>
  <c r="C23"/>
  <c r="F27"/>
  <c r="E27"/>
  <c r="D27"/>
  <c r="C27"/>
  <c r="G99"/>
  <c r="F73"/>
  <c r="D73"/>
  <c r="C73"/>
  <c r="E73"/>
  <c r="R41"/>
  <c r="M91"/>
  <c r="C26"/>
  <c r="F26"/>
  <c r="D26"/>
  <c r="E26"/>
  <c r="D32"/>
  <c r="E32"/>
  <c r="C32"/>
  <c r="F32"/>
  <c r="R91"/>
  <c r="F16"/>
  <c r="D16"/>
  <c r="C16"/>
  <c r="E16"/>
  <c r="F29"/>
  <c r="E29"/>
  <c r="D29"/>
  <c r="C29"/>
  <c r="F11"/>
  <c r="D11"/>
  <c r="C11"/>
  <c r="E11"/>
  <c r="R97"/>
  <c r="R43"/>
  <c r="M83"/>
  <c r="E33"/>
  <c r="D33"/>
  <c r="C33"/>
  <c r="F33"/>
  <c r="M12"/>
  <c r="E44"/>
  <c r="D44"/>
  <c r="F44"/>
  <c r="C44"/>
  <c r="R80"/>
  <c r="D89"/>
  <c r="E89"/>
  <c r="C89"/>
  <c r="F89"/>
  <c r="D63"/>
  <c r="C63"/>
  <c r="F63"/>
  <c r="E63"/>
  <c r="F60"/>
  <c r="E60"/>
  <c r="D60"/>
  <c r="C60"/>
  <c r="R24"/>
  <c r="M27"/>
  <c r="C9"/>
  <c r="D9"/>
  <c r="F9"/>
  <c r="E9"/>
  <c r="F72"/>
  <c r="C72"/>
  <c r="E72"/>
  <c r="D72"/>
  <c r="E65"/>
  <c r="F65"/>
  <c r="D65"/>
  <c r="C65"/>
  <c r="R13"/>
  <c r="D43"/>
  <c r="C43"/>
  <c r="F43"/>
  <c r="E43"/>
  <c r="C71"/>
  <c r="D71"/>
  <c r="E71"/>
  <c r="F71"/>
  <c r="K99"/>
  <c r="D94"/>
  <c r="E94"/>
  <c r="C94"/>
  <c r="F94"/>
  <c r="R67"/>
  <c r="M86"/>
  <c r="E69"/>
  <c r="F69"/>
  <c r="C69"/>
  <c r="D69"/>
  <c r="M3"/>
  <c r="I99"/>
  <c r="R10"/>
  <c r="B99"/>
  <c r="D3"/>
  <c r="F3"/>
  <c r="E3"/>
  <c r="C3"/>
  <c r="R62"/>
  <c r="R98"/>
  <c r="R66"/>
  <c r="C84"/>
  <c r="D84"/>
  <c r="E84"/>
  <c r="F84"/>
  <c r="R9"/>
  <c r="D8"/>
  <c r="E8"/>
  <c r="F8"/>
  <c r="C8"/>
  <c r="R4"/>
  <c r="M45"/>
  <c r="R25"/>
  <c r="C37"/>
  <c r="E37"/>
  <c r="F37"/>
  <c r="D37"/>
  <c r="M49"/>
  <c r="R15"/>
  <c r="R31"/>
  <c r="M9"/>
  <c r="R92"/>
  <c r="M54"/>
  <c r="R8"/>
  <c r="M59"/>
  <c r="M21"/>
  <c r="R5"/>
  <c r="M44"/>
  <c r="F95"/>
  <c r="D95"/>
  <c r="E95"/>
  <c r="C95"/>
  <c r="M14"/>
  <c r="H99"/>
  <c r="R35"/>
  <c r="F52"/>
  <c r="C52"/>
  <c r="E52"/>
  <c r="D52"/>
  <c r="C4"/>
  <c r="E4"/>
  <c r="D4"/>
  <c r="F4"/>
  <c r="D21"/>
  <c r="F21"/>
  <c r="C21"/>
  <c r="E21"/>
  <c r="D75"/>
  <c r="E75"/>
  <c r="C75"/>
  <c r="F75"/>
  <c r="M89"/>
  <c r="M39"/>
  <c r="M81"/>
  <c r="M25"/>
  <c r="F40"/>
  <c r="D40"/>
  <c r="C40"/>
  <c r="E40"/>
  <c r="R82"/>
  <c r="M57"/>
  <c r="F77"/>
  <c r="D77"/>
  <c r="C77"/>
  <c r="E77"/>
  <c r="E81"/>
  <c r="C81"/>
  <c r="D81"/>
  <c r="F81"/>
  <c r="R50"/>
  <c r="M32"/>
  <c r="M38"/>
  <c r="C53"/>
  <c r="E53"/>
  <c r="F53"/>
  <c r="D53"/>
  <c r="M24"/>
  <c r="R83"/>
  <c r="M55"/>
  <c r="R7"/>
  <c r="R21"/>
  <c r="M16"/>
  <c r="M20"/>
  <c r="R19"/>
  <c r="M65"/>
  <c r="D46"/>
  <c r="E46"/>
  <c r="F46"/>
  <c r="C46"/>
  <c r="T13" i="73"/>
  <c r="S14"/>
  <c r="D14" i="28" s="1"/>
  <c r="R14" i="73"/>
  <c r="D14" i="29" s="1"/>
  <c r="P14" i="73"/>
  <c r="D14" i="24" s="1"/>
  <c r="Q14" i="73"/>
  <c r="D14" i="26" s="1"/>
  <c r="K12" i="65"/>
  <c r="C99" i="78" l="1"/>
  <c r="E99"/>
  <c r="F99"/>
  <c r="R99"/>
  <c r="D99"/>
  <c r="M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95" i="54" l="1"/>
  <c r="CW16"/>
  <c r="CP44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<sst xmlns="http://schemas.openxmlformats.org/spreadsheetml/2006/main" count="9274" uniqueCount="581">
  <si>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</si>
  <si>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</si>
  <si>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</si>
  <si>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</si>
  <si>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</si>
  <si>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</si>
  <si>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</si>
  <si>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</si>
  <si>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</si>
  <si>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</si>
  <si>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</si>
  <si>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</si>
  <si>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</si>
  <si>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</si>
  <si>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</si>
  <si>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</si>
  <si>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</si>
  <si>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</si>
  <si>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</si>
  <si>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</si>
  <si>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</si>
  <si>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</si>
  <si>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</si>
  <si>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</si>
  <si>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</si>
  <si>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</si>
  <si>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</si>
  <si>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</si>
  <si>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</si>
  <si>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</si>
  <si>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</si>
  <si>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</si>
  <si>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</si>
  <si>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</si>
  <si>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</si>
  <si>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</si>
  <si>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</si>
  <si>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</si>
  <si>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</si>
  <si>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</si>
  <si>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</si>
  <si>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</si>
  <si>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</si>
  <si>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</si>
  <si>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</si>
  <si>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</si>
  <si>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</si>
  <si>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</si>
  <si>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</si>
  <si>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</si>
  <si>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</si>
  <si>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</si>
  <si>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</si>
  <si>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</si>
  <si>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</si>
  <si>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</si>
  <si>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</si>
  <si>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</si>
  <si>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</si>
  <si>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</si>
  <si>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</si>
  <si>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</si>
  <si>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</si>
  <si>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</si>
  <si>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</si>
  <si>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</si>
  <si>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</si>
  <si>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</si>
  <si>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</si>
  <si>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</si>
  <si>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</si>
  <si>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</si>
  <si>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</si>
  <si>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</si>
  <si>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</si>
  <si>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</si>
  <si>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</si>
  <si>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</si>
  <si>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</si>
  <si>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</si>
  <si>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</si>
  <si>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</si>
  <si>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</si>
  <si>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</si>
  <si>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</si>
  <si>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</si>
  <si>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</si>
  <si>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</si>
  <si>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</si>
  <si>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</si>
  <si>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</si>
  <si>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</si>
  <si>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</si>
  <si>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</si>
  <si>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</si>
  <si>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</si>
  <si>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</si>
  <si>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</si>
  <si>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</si>
  <si>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</si>
  <si>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</si>
  <si>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</si>
  <si>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</si>
  <si>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</si>
  <si>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</si>
  <si>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</si>
  <si>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</si>
  <si>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</si>
  <si>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</si>
  <si>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</si>
  <si>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</si>
  <si>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</si>
  <si>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</si>
  <si>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</si>
  <si>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</si>
  <si>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</si>
  <si>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</si>
  <si>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</si>
  <si>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</si>
  <si>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</si>
  <si>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</si>
  <si>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</si>
  <si>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</si>
  <si>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</si>
  <si>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</si>
  <si>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</si>
  <si>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</si>
  <si>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</si>
  <si>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</si>
  <si>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</si>
  <si>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</si>
  <si>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</si>
  <si>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</si>
  <si>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</si>
  <si>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</si>
  <si>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</si>
  <si>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</si>
  <si>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</si>
  <si>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</si>
  <si>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</si>
  <si>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</si>
  <si>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</si>
  <si>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</si>
  <si>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</si>
  <si>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</si>
  <si>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</si>
  <si>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</si>
  <si>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</si>
  <si>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</si>
  <si>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</si>
  <si>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</si>
  <si>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</si>
  <si>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</si>
  <si>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</si>
  <si>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</si>
  <si>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</si>
  <si>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</si>
  <si>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</si>
  <si>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</si>
  <si>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</si>
  <si>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</si>
  <si>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</si>
  <si>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</si>
  <si>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</si>
  <si>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</si>
  <si>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</si>
  <si>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</si>
  <si>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</si>
  <si>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</si>
  <si>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</si>
  <si>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</si>
  <si>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</si>
  <si>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</si>
  <si>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</si>
  <si>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</si>
  <si>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</si>
  <si>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</si>
  <si>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</si>
  <si>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</si>
  <si>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</si>
  <si>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</si>
  <si>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</si>
  <si>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</si>
  <si>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</si>
  <si>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</si>
  <si>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</si>
  <si>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</si>
  <si>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</si>
  <si>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</si>
  <si>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</si>
  <si>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</si>
  <si>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</si>
  <si>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</si>
  <si>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</si>
  <si>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</si>
  <si>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</si>
  <si>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</si>
  <si>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</si>
  <si>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</si>
  <si>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</si>
  <si>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</si>
  <si>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</si>
  <si>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</si>
  <si>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</si>
  <si>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</si>
  <si>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</si>
  <si>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</si>
  <si>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</si>
  <si>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</si>
  <si>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</si>
  <si>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</si>
  <si>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</si>
  <si>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</si>
  <si>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</si>
  <si>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</si>
  <si>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</si>
  <si>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</si>
  <si>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</si>
  <si>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</si>
  <si>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</si>
  <si>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</si>
  <si>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</si>
  <si>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</si>
  <si>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</si>
  <si>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</si>
  <si>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</si>
  <si>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</si>
  <si>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</si>
  <si>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</si>
  <si>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</si>
  <si>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</si>
  <si>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</si>
  <si>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</si>
  <si>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</si>
  <si>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</si>
  <si>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</si>
  <si>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</si>
  <si>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</si>
  <si>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</si>
  <si>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</si>
  <si>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</si>
  <si>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</si>
  <si>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</si>
  <si>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</si>
  <si>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</si>
  <si>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</si>
  <si>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</si>
  <si>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</si>
  <si>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</si>
  <si>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</si>
  <si>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</si>
  <si>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</si>
  <si>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</si>
  <si>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</si>
  <si>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</si>
  <si>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</si>
  <si>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</si>
  <si>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</si>
  <si>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</si>
  <si>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</si>
  <si>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</si>
  <si>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</si>
  <si>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</si>
  <si>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</si>
  <si>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</si>
  <si>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</si>
  <si>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</si>
  <si>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</si>
  <si>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</si>
  <si>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</si>
  <si>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</si>
  <si>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</si>
  <si>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</si>
  <si>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</si>
  <si>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</si>
  <si>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</si>
  <si>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</si>
  <si>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</si>
  <si>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</si>
  <si>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</si>
  <si>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</si>
  <si>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</si>
  <si>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</si>
  <si>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</si>
  <si>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</si>
  <si>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</si>
  <si>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</si>
  <si>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</si>
  <si>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</si>
  <si>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</si>
  <si>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</si>
  <si>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</si>
  <si>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</si>
  <si>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</si>
  <si>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</si>
  <si>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</si>
  <si>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</si>
  <si>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</si>
  <si>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</si>
  <si>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</si>
  <si>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</si>
  <si>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</si>
  <si>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</si>
  <si>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</si>
  <si>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</si>
  <si>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</si>
  <si>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</si>
  <si>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</si>
  <si>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</si>
  <si>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</si>
  <si>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</si>
  <si>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</si>
  <si>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</si>
  <si>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</si>
  <si>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</si>
  <si>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</si>
  <si>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</si>
  <si>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</si>
  <si>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</si>
  <si>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</si>
  <si>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</si>
  <si>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</si>
  <si>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</si>
  <si>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</si>
  <si>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</si>
  <si>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</si>
  <si>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</si>
  <si>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</si>
  <si>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</si>
  <si>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</si>
  <si>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</si>
  <si>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</si>
  <si>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</si>
  <si>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</si>
  <si>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</si>
  <si>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</si>
  <si>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</si>
  <si>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</si>
  <si>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</si>
  <si>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</si>
  <si>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</si>
  <si>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</si>
  <si>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</si>
  <si>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</si>
  <si>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</si>
  <si>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</si>
  <si>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</si>
  <si>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</si>
  <si>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</si>
  <si>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</si>
  <si>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</si>
  <si>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</si>
  <si>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</si>
  <si>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</si>
  <si>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</si>
  <si>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</si>
  <si>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</si>
  <si>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</si>
  <si>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</si>
  <si>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</si>
  <si>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</si>
  <si>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</si>
  <si>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</si>
  <si>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</si>
  <si>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</si>
  <si>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</si>
  <si>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</si>
  <si>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</si>
  <si>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</si>
  <si>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</si>
  <si>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</si>
  <si>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</si>
  <si>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</si>
  <si>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</si>
  <si>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</si>
  <si>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</si>
  <si>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</si>
  <si>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</si>
  <si>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</si>
  <si>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</si>
  <si>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</si>
  <si>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</si>
  <si>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</si>
  <si>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</si>
  <si>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</si>
  <si>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</si>
  <si>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</si>
  <si>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</si>
  <si>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</si>
  <si>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</si>
  <si>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</si>
  <si>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</si>
  <si>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</si>
  <si>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</si>
  <si>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</si>
  <si>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</si>
  <si>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</si>
  <si>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</si>
  <si>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</si>
  <si>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</si>
  <si>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</si>
  <si>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</si>
  <si>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</si>
  <si>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</si>
  <si>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</si>
  <si>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</si>
  <si>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</si>
  <si>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</si>
  <si>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</si>
  <si>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</si>
  <si>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</si>
  <si>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</si>
  <si>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</si>
  <si>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</si>
  <si>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</si>
  <si>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</si>
  <si>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</si>
  <si>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</si>
  <si>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</si>
  <si>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</si>
  <si>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</si>
  <si>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</si>
  <si>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</si>
  <si>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</si>
  <si>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</si>
  <si>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</si>
  <si>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</si>
  <si>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</si>
  <si>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</si>
  <si>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</si>
  <si>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</si>
  <si>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</si>
  <si>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</si>
  <si>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</si>
  <si>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</si>
  <si>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</si>
  <si>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</si>
  <si>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</si>
  <si>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</si>
  <si>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</si>
  <si>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</si>
  <si>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</si>
  <si>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</si>
  <si>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</si>
  <si>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</si>
  <si>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</si>
  <si>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</si>
  <si>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</si>
  <si>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</si>
  <si>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</si>
  <si>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</si>
  <si>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</si>
  <si>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</si>
  <si>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</si>
  <si>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</si>
  <si>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</si>
  <si>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</si>
  <si>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</si>
  <si>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</si>
  <si>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</si>
  <si>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</si>
  <si>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</si>
  <si>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</si>
  <si>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</si>
  <si>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</si>
  <si>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</si>
  <si>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</si>
  <si>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</si>
  <si>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</si>
  <si>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</si>
  <si>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</si>
  <si>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</si>
  <si>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</si>
  <si>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</si>
  <si>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</si>
  <si>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</si>
  <si>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</si>
  <si>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</si>
  <si>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</si>
  <si>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</si>
  <si>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</si>
  <si>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</si>
  <si>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</si>
  <si>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</si>
  <si>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</si>
  <si>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</si>
  <si>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</si>
  <si>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</si>
  <si>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</si>
  <si>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</si>
  <si>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</si>
  <si>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</si>
  <si>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</si>
  <si>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</si>
  <si>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</si>
  <si>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</si>
  <si>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</si>
  <si>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</si>
  <si>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</si>
  <si>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</si>
  <si>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</si>
  <si>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</si>
  <si>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</si>
  <si>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</si>
  <si>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</si>
  <si>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</si>
  <si>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</si>
  <si>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</si>
  <si>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</si>
  <si>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</si>
  <si>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</si>
  <si>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</si>
  <si>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</si>
  <si>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</si>
  <si>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</si>
  <si>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</si>
  <si>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</si>
  <si>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</si>
  <si>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</si>
  <si>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</si>
  <si>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</si>
  <si>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</si>
  <si>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</si>
  <si>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</si>
  <si>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</si>
  <si>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</si>
  <si>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</si>
  <si>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</si>
  <si>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</si>
  <si>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</si>
  <si>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</si>
  <si>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57IS2024/02/25</t>
  </si>
  <si>
    <t>East_Delhi_Waste_Processing_Company_Limited_(EDWPCL)</t>
  </si>
  <si>
    <t>HP</t>
  </si>
  <si>
    <t>NR/2024/18445/A/5390</t>
  </si>
  <si>
    <t>A_A_Energy_MH_Bio</t>
  </si>
  <si>
    <t>NR/2024/18436/A/5217</t>
  </si>
  <si>
    <t>ITCWIND</t>
  </si>
  <si>
    <t>NR/2024/18388/A/5205</t>
  </si>
  <si>
    <t>Manipur_Ben</t>
  </si>
  <si>
    <t>NER/2024/1922/A/5361</t>
  </si>
  <si>
    <t>Nagaland_Ben</t>
  </si>
  <si>
    <t>NER/2024/1934/A/5360</t>
  </si>
  <si>
    <t>GOA_Beneficiary</t>
  </si>
  <si>
    <t>WR/2024/21351/A/5364</t>
  </si>
  <si>
    <t>SOLAPUR_SOLAR</t>
  </si>
  <si>
    <t>NR/2024/18673/C</t>
  </si>
  <si>
    <t>WR/2024/21355/A/5388</t>
  </si>
  <si>
    <t>SKS Raigarh</t>
  </si>
  <si>
    <t>NR/19022024/29022024/NVVN/OA/16907</t>
  </si>
  <si>
    <t>B_S_ISPAT_MH</t>
  </si>
  <si>
    <t>NR/01022024/29022024/HPX-GTAMLDCRA-141223-05420</t>
  </si>
  <si>
    <t>MSPIL</t>
  </si>
  <si>
    <t>NR/01022024/29022024/HPX-GTAMLDCRA-090124-05718</t>
  </si>
  <si>
    <t>NR/16022024/29022024/HP-38</t>
  </si>
  <si>
    <t>SDKSM</t>
  </si>
  <si>
    <t>NR/01022024/29022024/HPX-GTAMLDCRA-090124-05714</t>
  </si>
  <si>
    <t>UTTARAKHAND</t>
  </si>
  <si>
    <t>NR/01022024/29022024/5412UPCL/CE(Comm)/SE/Banking dt. 17.11.2023</t>
  </si>
  <si>
    <t>NR/16022024/29022024/HP-40</t>
  </si>
  <si>
    <t>NR/16022024/29022024/HP-36</t>
  </si>
  <si>
    <t>NSPLN MP</t>
  </si>
  <si>
    <t>NR/01022024/29022024/HPX-GTAMLDCRA-090124-05713</t>
  </si>
  <si>
    <t>SNJSUGARLTDAP</t>
  </si>
  <si>
    <t xml:space="preserve">NR/01022024/29022024/HPX-GTAMLDCRA-141223-05406 </t>
  </si>
  <si>
    <t>RAJASTHAN</t>
  </si>
  <si>
    <t>NR/01022024/29022024/79</t>
  </si>
  <si>
    <t>NR/16022024/29022024/HP-45</t>
  </si>
  <si>
    <t>CHANJUII</t>
  </si>
  <si>
    <t>NR/01012024/31032024/ ChanjuII</t>
  </si>
  <si>
    <t>BCMLUH</t>
  </si>
  <si>
    <t>NR/20122023/29022024/IEX_LDC_231218_00502</t>
  </si>
  <si>
    <t>BCMLB001</t>
  </si>
  <si>
    <t>NR/20122023/29022024/IEX_LDC_231218_00501</t>
  </si>
  <si>
    <t>HIRIYUR_OSTROKANNADA</t>
  </si>
  <si>
    <t>SR/14022024/29022024/SJVN140224NR1518</t>
  </si>
  <si>
    <t>RSRPL_BKN</t>
  </si>
  <si>
    <t>NR/01022024/29022024/SJVN010224NR1468</t>
  </si>
  <si>
    <t>SBSRPC11PL_BKN</t>
  </si>
  <si>
    <t>NR/01102023/02012046/L_NR_2021_17</t>
  </si>
  <si>
    <t>NR/01022024/29022024/SJVN010224NR1469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</si>
</sst>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  <xf numFmtId="22" fontId="0" fillId="0" borderId="22" xfId="0" applyNumberFormat="1" applyBorder="1"/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284.44299999999998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284.44299999999998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284.44299999999998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284.44299999999998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284.44299999999998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41">
        <v>45347.980925925927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45347</v>
      </c>
      <c r="B1" s="214" t="s">
        <v>434</v>
      </c>
      <c r="C1" s="210"/>
      <c r="D1" s="212" t="s">
        <v>293</v>
      </c>
      <c r="E1" s="212"/>
      <c r="F1" s="212"/>
      <c r="G1" s="212"/>
      <c r="H1" s="213"/>
      <c r="I1" s="215" t="s">
        <v>435</v>
      </c>
      <c r="J1" s="216"/>
      <c r="K1" s="216"/>
      <c r="L1" s="216"/>
      <c r="M1" s="217"/>
      <c r="N1" s="204"/>
      <c r="P1" s="208" t="s">
        <v>288</v>
      </c>
      <c r="Q1" s="208"/>
      <c r="R1" s="208"/>
      <c r="S1" s="208"/>
      <c r="T1" s="208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4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18</v>
      </c>
      <c r="C3" s="201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201">
        <v>18</v>
      </c>
      <c r="C4" s="201">
        <v>18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7.5096000000000007</v>
      </c>
      <c r="J4" s="21">
        <f t="shared" ref="J4:J67" si="6">C4*E4/100</f>
        <v>4.1993999999999998</v>
      </c>
      <c r="K4" s="21">
        <f t="shared" ref="K4:K67" si="7">C4*F4/100</f>
        <v>5.4161999999999999</v>
      </c>
      <c r="L4" s="21">
        <f t="shared" ref="L4:L67" si="8">C4*G4/100</f>
        <v>0.87480000000000002</v>
      </c>
      <c r="M4" s="157">
        <f t="shared" ref="M4:M67" si="9">SUM(I4:L4)</f>
        <v>18</v>
      </c>
      <c r="N4" s="22"/>
      <c r="P4" s="37">
        <f t="shared" si="1"/>
        <v>7.5096000000000007</v>
      </c>
      <c r="Q4" s="37">
        <f t="shared" si="2"/>
        <v>4.1993999999999998</v>
      </c>
      <c r="R4" s="37">
        <f t="shared" si="3"/>
        <v>5.4161999999999999</v>
      </c>
      <c r="S4" s="37">
        <f t="shared" si="4"/>
        <v>0.87480000000000002</v>
      </c>
      <c r="T4" s="37">
        <f t="shared" ref="T4:T67" si="10">SUM(P4:S4)</f>
        <v>18</v>
      </c>
    </row>
    <row r="5" spans="1:20">
      <c r="A5" s="8" t="s">
        <v>47</v>
      </c>
      <c r="B5" s="201">
        <v>16</v>
      </c>
      <c r="C5" s="201">
        <v>16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6.6752000000000002</v>
      </c>
      <c r="J5" s="21">
        <f t="shared" si="6"/>
        <v>3.7327999999999997</v>
      </c>
      <c r="K5" s="21">
        <f t="shared" si="7"/>
        <v>4.8144</v>
      </c>
      <c r="L5" s="21">
        <f t="shared" si="8"/>
        <v>0.77760000000000007</v>
      </c>
      <c r="M5" s="157">
        <f t="shared" si="9"/>
        <v>16</v>
      </c>
      <c r="N5" s="22"/>
      <c r="P5" s="37">
        <f t="shared" si="1"/>
        <v>6.6752000000000002</v>
      </c>
      <c r="Q5" s="37">
        <f t="shared" si="2"/>
        <v>3.7327999999999997</v>
      </c>
      <c r="R5" s="37">
        <f t="shared" si="3"/>
        <v>4.8144</v>
      </c>
      <c r="S5" s="37">
        <f t="shared" si="4"/>
        <v>0.77760000000000007</v>
      </c>
      <c r="T5" s="37">
        <f t="shared" si="10"/>
        <v>16</v>
      </c>
    </row>
    <row r="6" spans="1:20">
      <c r="A6" s="8" t="s">
        <v>48</v>
      </c>
      <c r="B6" s="201">
        <v>16</v>
      </c>
      <c r="C6" s="201">
        <v>16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6.6752000000000002</v>
      </c>
      <c r="J6" s="21">
        <f t="shared" si="6"/>
        <v>3.7327999999999997</v>
      </c>
      <c r="K6" s="21">
        <f t="shared" si="7"/>
        <v>4.8144</v>
      </c>
      <c r="L6" s="21">
        <f t="shared" si="8"/>
        <v>0.77760000000000007</v>
      </c>
      <c r="M6" s="157">
        <f t="shared" si="9"/>
        <v>16</v>
      </c>
      <c r="N6" s="22"/>
      <c r="P6" s="37">
        <f t="shared" si="1"/>
        <v>6.6752000000000002</v>
      </c>
      <c r="Q6" s="37">
        <f t="shared" si="2"/>
        <v>3.7327999999999997</v>
      </c>
      <c r="R6" s="37">
        <f t="shared" si="3"/>
        <v>4.8144</v>
      </c>
      <c r="S6" s="37">
        <f t="shared" si="4"/>
        <v>0.77760000000000007</v>
      </c>
      <c r="T6" s="37">
        <f t="shared" si="10"/>
        <v>16</v>
      </c>
    </row>
    <row r="7" spans="1:20">
      <c r="A7" s="8" t="s">
        <v>49</v>
      </c>
      <c r="B7" s="201">
        <v>14</v>
      </c>
      <c r="C7" s="201">
        <v>14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5.8407999999999989</v>
      </c>
      <c r="J7" s="21">
        <f t="shared" si="6"/>
        <v>3.2662</v>
      </c>
      <c r="K7" s="21">
        <f t="shared" si="7"/>
        <v>4.2126000000000001</v>
      </c>
      <c r="L7" s="21">
        <f t="shared" si="8"/>
        <v>0.68040000000000012</v>
      </c>
      <c r="M7" s="157">
        <f t="shared" si="9"/>
        <v>14</v>
      </c>
      <c r="N7" s="22"/>
      <c r="P7" s="37">
        <f t="shared" si="1"/>
        <v>5.8407999999999989</v>
      </c>
      <c r="Q7" s="37">
        <f t="shared" si="2"/>
        <v>3.2662</v>
      </c>
      <c r="R7" s="37">
        <f t="shared" si="3"/>
        <v>4.2126000000000001</v>
      </c>
      <c r="S7" s="37">
        <f t="shared" si="4"/>
        <v>0.68040000000000012</v>
      </c>
      <c r="T7" s="37">
        <f t="shared" si="10"/>
        <v>14</v>
      </c>
    </row>
    <row r="8" spans="1:20">
      <c r="A8" s="8" t="s">
        <v>50</v>
      </c>
      <c r="B8" s="201">
        <v>14</v>
      </c>
      <c r="C8" s="201">
        <v>14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5.8407999999999989</v>
      </c>
      <c r="J8" s="21">
        <f t="shared" si="6"/>
        <v>3.2662</v>
      </c>
      <c r="K8" s="21">
        <f t="shared" si="7"/>
        <v>4.2126000000000001</v>
      </c>
      <c r="L8" s="21">
        <f t="shared" si="8"/>
        <v>0.68040000000000012</v>
      </c>
      <c r="M8" s="157">
        <f t="shared" si="9"/>
        <v>14</v>
      </c>
      <c r="N8" s="22"/>
      <c r="P8" s="37">
        <f t="shared" si="1"/>
        <v>5.8407999999999989</v>
      </c>
      <c r="Q8" s="37">
        <f t="shared" si="2"/>
        <v>3.2662</v>
      </c>
      <c r="R8" s="37">
        <f t="shared" si="3"/>
        <v>4.2126000000000001</v>
      </c>
      <c r="S8" s="37">
        <f t="shared" si="4"/>
        <v>0.68040000000000012</v>
      </c>
      <c r="T8" s="37">
        <f t="shared" si="10"/>
        <v>14</v>
      </c>
    </row>
    <row r="9" spans="1:20">
      <c r="A9" s="8" t="s">
        <v>51</v>
      </c>
      <c r="B9" s="201">
        <v>16</v>
      </c>
      <c r="C9" s="201">
        <v>16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6.6752000000000002</v>
      </c>
      <c r="J9" s="21">
        <f t="shared" si="6"/>
        <v>3.7327999999999997</v>
      </c>
      <c r="K9" s="21">
        <f t="shared" si="7"/>
        <v>4.8144</v>
      </c>
      <c r="L9" s="21">
        <f t="shared" si="8"/>
        <v>0.77760000000000007</v>
      </c>
      <c r="M9" s="157">
        <f t="shared" si="9"/>
        <v>16</v>
      </c>
      <c r="N9" s="22"/>
      <c r="P9" s="37">
        <f t="shared" si="1"/>
        <v>6.6752000000000002</v>
      </c>
      <c r="Q9" s="37">
        <f t="shared" si="2"/>
        <v>3.7327999999999997</v>
      </c>
      <c r="R9" s="37">
        <f t="shared" si="3"/>
        <v>4.8144</v>
      </c>
      <c r="S9" s="37">
        <f t="shared" si="4"/>
        <v>0.77760000000000007</v>
      </c>
      <c r="T9" s="37">
        <f t="shared" si="10"/>
        <v>16</v>
      </c>
    </row>
    <row r="10" spans="1:20">
      <c r="A10" s="8" t="s">
        <v>52</v>
      </c>
      <c r="B10" s="201">
        <v>16</v>
      </c>
      <c r="C10" s="201">
        <v>16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6.6752000000000002</v>
      </c>
      <c r="J10" s="21">
        <f t="shared" si="6"/>
        <v>3.7327999999999997</v>
      </c>
      <c r="K10" s="21">
        <f t="shared" si="7"/>
        <v>4.8144</v>
      </c>
      <c r="L10" s="21">
        <f t="shared" si="8"/>
        <v>0.77760000000000007</v>
      </c>
      <c r="M10" s="157">
        <f t="shared" si="9"/>
        <v>16</v>
      </c>
      <c r="N10" s="22"/>
      <c r="P10" s="37">
        <f t="shared" si="1"/>
        <v>6.6752000000000002</v>
      </c>
      <c r="Q10" s="37">
        <f t="shared" si="2"/>
        <v>3.7327999999999997</v>
      </c>
      <c r="R10" s="37">
        <f t="shared" si="3"/>
        <v>4.8144</v>
      </c>
      <c r="S10" s="37">
        <f t="shared" si="4"/>
        <v>0.77760000000000007</v>
      </c>
      <c r="T10" s="37">
        <f t="shared" si="10"/>
        <v>16</v>
      </c>
    </row>
    <row r="11" spans="1:20">
      <c r="A11" s="8" t="s">
        <v>53</v>
      </c>
      <c r="B11" s="201">
        <v>16</v>
      </c>
      <c r="C11" s="201">
        <v>16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6.6752000000000002</v>
      </c>
      <c r="J11" s="21">
        <f t="shared" si="6"/>
        <v>3.7327999999999997</v>
      </c>
      <c r="K11" s="21">
        <f t="shared" si="7"/>
        <v>4.8144</v>
      </c>
      <c r="L11" s="21">
        <f t="shared" si="8"/>
        <v>0.77760000000000007</v>
      </c>
      <c r="M11" s="157">
        <f t="shared" si="9"/>
        <v>16</v>
      </c>
      <c r="N11" s="22"/>
      <c r="P11" s="37">
        <f t="shared" si="1"/>
        <v>6.6752000000000002</v>
      </c>
      <c r="Q11" s="37">
        <f t="shared" si="2"/>
        <v>3.7327999999999997</v>
      </c>
      <c r="R11" s="37">
        <f t="shared" si="3"/>
        <v>4.8144</v>
      </c>
      <c r="S11" s="37">
        <f t="shared" si="4"/>
        <v>0.77760000000000007</v>
      </c>
      <c r="T11" s="37">
        <f t="shared" si="10"/>
        <v>16</v>
      </c>
    </row>
    <row r="12" spans="1:20">
      <c r="A12" s="8" t="s">
        <v>54</v>
      </c>
      <c r="B12" s="201">
        <v>14</v>
      </c>
      <c r="C12" s="201">
        <v>14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5.8407999999999989</v>
      </c>
      <c r="J12" s="21">
        <f t="shared" si="6"/>
        <v>3.2662</v>
      </c>
      <c r="K12" s="21">
        <f t="shared" si="7"/>
        <v>4.2126000000000001</v>
      </c>
      <c r="L12" s="21">
        <f t="shared" si="8"/>
        <v>0.68040000000000012</v>
      </c>
      <c r="M12" s="157">
        <f t="shared" si="9"/>
        <v>14</v>
      </c>
      <c r="N12" s="22"/>
      <c r="P12" s="37">
        <f t="shared" si="1"/>
        <v>5.8407999999999989</v>
      </c>
      <c r="Q12" s="37">
        <f t="shared" si="2"/>
        <v>3.2662</v>
      </c>
      <c r="R12" s="37">
        <f t="shared" si="3"/>
        <v>4.2126000000000001</v>
      </c>
      <c r="S12" s="37">
        <f t="shared" si="4"/>
        <v>0.68040000000000012</v>
      </c>
      <c r="T12" s="37">
        <f t="shared" si="10"/>
        <v>14</v>
      </c>
    </row>
    <row r="13" spans="1:20">
      <c r="A13" s="8" t="s">
        <v>55</v>
      </c>
      <c r="B13" s="201">
        <v>14</v>
      </c>
      <c r="C13" s="201">
        <v>14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5.8407999999999989</v>
      </c>
      <c r="J13" s="21">
        <f t="shared" si="6"/>
        <v>3.2662</v>
      </c>
      <c r="K13" s="21">
        <f t="shared" si="7"/>
        <v>4.2126000000000001</v>
      </c>
      <c r="L13" s="21">
        <f t="shared" si="8"/>
        <v>0.68040000000000012</v>
      </c>
      <c r="M13" s="157">
        <f t="shared" si="9"/>
        <v>14</v>
      </c>
      <c r="N13" s="22"/>
      <c r="P13" s="37">
        <f t="shared" si="1"/>
        <v>5.8407999999999989</v>
      </c>
      <c r="Q13" s="37">
        <f t="shared" si="2"/>
        <v>3.2662</v>
      </c>
      <c r="R13" s="37">
        <f t="shared" si="3"/>
        <v>4.2126000000000001</v>
      </c>
      <c r="S13" s="37">
        <f t="shared" si="4"/>
        <v>0.68040000000000012</v>
      </c>
      <c r="T13" s="37">
        <f t="shared" si="10"/>
        <v>14</v>
      </c>
    </row>
    <row r="14" spans="1:20">
      <c r="A14" s="8" t="s">
        <v>56</v>
      </c>
      <c r="B14" s="201">
        <v>14</v>
      </c>
      <c r="C14" s="201">
        <v>14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5.8407999999999989</v>
      </c>
      <c r="J14" s="21">
        <f t="shared" si="6"/>
        <v>3.2662</v>
      </c>
      <c r="K14" s="21">
        <f t="shared" si="7"/>
        <v>4.2126000000000001</v>
      </c>
      <c r="L14" s="21">
        <f t="shared" si="8"/>
        <v>0.68040000000000012</v>
      </c>
      <c r="M14" s="157">
        <f t="shared" si="9"/>
        <v>14</v>
      </c>
      <c r="N14" s="22"/>
      <c r="P14" s="37">
        <f t="shared" si="1"/>
        <v>5.8407999999999989</v>
      </c>
      <c r="Q14" s="37">
        <f t="shared" si="2"/>
        <v>3.2662</v>
      </c>
      <c r="R14" s="37">
        <f t="shared" si="3"/>
        <v>4.2126000000000001</v>
      </c>
      <c r="S14" s="37">
        <f t="shared" si="4"/>
        <v>0.68040000000000012</v>
      </c>
      <c r="T14" s="37">
        <f t="shared" si="10"/>
        <v>14</v>
      </c>
    </row>
    <row r="15" spans="1:20">
      <c r="A15" s="8" t="s">
        <v>57</v>
      </c>
      <c r="B15" s="201">
        <v>14</v>
      </c>
      <c r="C15" s="201">
        <v>14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5.8407999999999989</v>
      </c>
      <c r="J15" s="21">
        <f t="shared" si="6"/>
        <v>3.2662</v>
      </c>
      <c r="K15" s="21">
        <f t="shared" si="7"/>
        <v>4.2126000000000001</v>
      </c>
      <c r="L15" s="21">
        <f t="shared" si="8"/>
        <v>0.68040000000000012</v>
      </c>
      <c r="M15" s="157">
        <f t="shared" si="9"/>
        <v>14</v>
      </c>
      <c r="N15" s="22"/>
      <c r="P15" s="37">
        <f t="shared" si="1"/>
        <v>5.8407999999999989</v>
      </c>
      <c r="Q15" s="37">
        <f t="shared" si="2"/>
        <v>3.2662</v>
      </c>
      <c r="R15" s="37">
        <f t="shared" si="3"/>
        <v>4.2126000000000001</v>
      </c>
      <c r="S15" s="37">
        <f t="shared" si="4"/>
        <v>0.68040000000000012</v>
      </c>
      <c r="T15" s="37">
        <f t="shared" si="10"/>
        <v>14</v>
      </c>
    </row>
    <row r="16" spans="1:20">
      <c r="A16" s="8" t="s">
        <v>58</v>
      </c>
      <c r="B16" s="201">
        <v>14</v>
      </c>
      <c r="C16" s="201">
        <v>14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5.8407999999999989</v>
      </c>
      <c r="J16" s="21">
        <f t="shared" si="6"/>
        <v>3.2662</v>
      </c>
      <c r="K16" s="21">
        <f t="shared" si="7"/>
        <v>4.2126000000000001</v>
      </c>
      <c r="L16" s="21">
        <f t="shared" si="8"/>
        <v>0.68040000000000012</v>
      </c>
      <c r="M16" s="157">
        <f t="shared" si="9"/>
        <v>14</v>
      </c>
      <c r="N16" s="22"/>
      <c r="P16" s="37">
        <f t="shared" si="1"/>
        <v>5.8407999999999989</v>
      </c>
      <c r="Q16" s="37">
        <f t="shared" si="2"/>
        <v>3.2662</v>
      </c>
      <c r="R16" s="37">
        <f t="shared" si="3"/>
        <v>4.2126000000000001</v>
      </c>
      <c r="S16" s="37">
        <f t="shared" si="4"/>
        <v>0.68040000000000012</v>
      </c>
      <c r="T16" s="37">
        <f t="shared" si="10"/>
        <v>14</v>
      </c>
    </row>
    <row r="17" spans="1:20">
      <c r="A17" s="8" t="s">
        <v>59</v>
      </c>
      <c r="B17" s="201">
        <v>14</v>
      </c>
      <c r="C17" s="201">
        <v>14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5.8407999999999989</v>
      </c>
      <c r="J17" s="21">
        <f t="shared" si="6"/>
        <v>3.2662</v>
      </c>
      <c r="K17" s="21">
        <f t="shared" si="7"/>
        <v>4.2126000000000001</v>
      </c>
      <c r="L17" s="21">
        <f t="shared" si="8"/>
        <v>0.68040000000000012</v>
      </c>
      <c r="M17" s="157">
        <f t="shared" si="9"/>
        <v>14</v>
      </c>
      <c r="N17" s="22"/>
      <c r="P17" s="37">
        <f t="shared" si="1"/>
        <v>5.8407999999999989</v>
      </c>
      <c r="Q17" s="37">
        <f t="shared" si="2"/>
        <v>3.2662</v>
      </c>
      <c r="R17" s="37">
        <f t="shared" si="3"/>
        <v>4.2126000000000001</v>
      </c>
      <c r="S17" s="37">
        <f t="shared" si="4"/>
        <v>0.68040000000000012</v>
      </c>
      <c r="T17" s="37">
        <f t="shared" si="10"/>
        <v>14</v>
      </c>
    </row>
    <row r="18" spans="1:20">
      <c r="A18" s="8" t="s">
        <v>60</v>
      </c>
      <c r="B18" s="201">
        <v>14</v>
      </c>
      <c r="C18" s="201">
        <v>14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5.8407999999999989</v>
      </c>
      <c r="J18" s="21">
        <f t="shared" si="6"/>
        <v>3.2662</v>
      </c>
      <c r="K18" s="21">
        <f t="shared" si="7"/>
        <v>4.2126000000000001</v>
      </c>
      <c r="L18" s="21">
        <f t="shared" si="8"/>
        <v>0.68040000000000012</v>
      </c>
      <c r="M18" s="157">
        <f t="shared" si="9"/>
        <v>14</v>
      </c>
      <c r="N18" s="22"/>
      <c r="P18" s="37">
        <f t="shared" si="1"/>
        <v>5.8407999999999989</v>
      </c>
      <c r="Q18" s="37">
        <f t="shared" si="2"/>
        <v>3.2662</v>
      </c>
      <c r="R18" s="37">
        <f t="shared" si="3"/>
        <v>4.2126000000000001</v>
      </c>
      <c r="S18" s="37">
        <f t="shared" si="4"/>
        <v>0.68040000000000012</v>
      </c>
      <c r="T18" s="37">
        <f t="shared" si="10"/>
        <v>14</v>
      </c>
    </row>
    <row r="19" spans="1:20">
      <c r="A19" s="8" t="s">
        <v>61</v>
      </c>
      <c r="B19" s="201">
        <v>14</v>
      </c>
      <c r="C19" s="201">
        <v>11.5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4.7977999999999996</v>
      </c>
      <c r="J19" s="21">
        <f t="shared" si="6"/>
        <v>2.6829499999999995</v>
      </c>
      <c r="K19" s="21">
        <f t="shared" si="7"/>
        <v>3.46035</v>
      </c>
      <c r="L19" s="21">
        <f t="shared" si="8"/>
        <v>0.55889999999999995</v>
      </c>
      <c r="M19" s="157">
        <f t="shared" si="9"/>
        <v>11.499999999999998</v>
      </c>
      <c r="N19" s="22"/>
      <c r="P19" s="37">
        <f t="shared" si="1"/>
        <v>4.7977999999999996</v>
      </c>
      <c r="Q19" s="37">
        <f t="shared" si="2"/>
        <v>2.6829499999999995</v>
      </c>
      <c r="R19" s="37">
        <f t="shared" si="3"/>
        <v>3.46035</v>
      </c>
      <c r="S19" s="37">
        <f t="shared" si="4"/>
        <v>0.55889999999999995</v>
      </c>
      <c r="T19" s="37">
        <f t="shared" si="10"/>
        <v>11.499999999999998</v>
      </c>
    </row>
    <row r="20" spans="1:20">
      <c r="A20" s="8" t="s">
        <v>62</v>
      </c>
      <c r="B20" s="201">
        <v>11.5</v>
      </c>
      <c r="C20" s="201">
        <v>11.5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4.7977999999999996</v>
      </c>
      <c r="J20" s="21">
        <f t="shared" si="6"/>
        <v>2.6829499999999995</v>
      </c>
      <c r="K20" s="21">
        <f t="shared" si="7"/>
        <v>3.46035</v>
      </c>
      <c r="L20" s="21">
        <f t="shared" si="8"/>
        <v>0.55889999999999995</v>
      </c>
      <c r="M20" s="157">
        <f t="shared" si="9"/>
        <v>11.499999999999998</v>
      </c>
      <c r="N20" s="22"/>
      <c r="P20" s="37">
        <f t="shared" si="1"/>
        <v>4.7977999999999996</v>
      </c>
      <c r="Q20" s="37">
        <f t="shared" si="2"/>
        <v>2.6829499999999995</v>
      </c>
      <c r="R20" s="37">
        <f t="shared" si="3"/>
        <v>3.46035</v>
      </c>
      <c r="S20" s="37">
        <f t="shared" si="4"/>
        <v>0.55889999999999995</v>
      </c>
      <c r="T20" s="37">
        <f t="shared" si="10"/>
        <v>11.499999999999998</v>
      </c>
    </row>
    <row r="21" spans="1:20">
      <c r="A21" s="8" t="s">
        <v>63</v>
      </c>
      <c r="B21" s="201">
        <v>11.5</v>
      </c>
      <c r="C21" s="201">
        <v>11.5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4.7977999999999996</v>
      </c>
      <c r="J21" s="21">
        <f t="shared" si="6"/>
        <v>2.6829499999999995</v>
      </c>
      <c r="K21" s="21">
        <f t="shared" si="7"/>
        <v>3.46035</v>
      </c>
      <c r="L21" s="21">
        <f t="shared" si="8"/>
        <v>0.55889999999999995</v>
      </c>
      <c r="M21" s="157">
        <f t="shared" si="9"/>
        <v>11.499999999999998</v>
      </c>
      <c r="N21" s="22"/>
      <c r="P21" s="37">
        <f t="shared" si="1"/>
        <v>4.7977999999999996</v>
      </c>
      <c r="Q21" s="37">
        <f t="shared" si="2"/>
        <v>2.6829499999999995</v>
      </c>
      <c r="R21" s="37">
        <f t="shared" si="3"/>
        <v>3.46035</v>
      </c>
      <c r="S21" s="37">
        <f t="shared" si="4"/>
        <v>0.55889999999999995</v>
      </c>
      <c r="T21" s="37">
        <f t="shared" si="10"/>
        <v>11.499999999999998</v>
      </c>
    </row>
    <row r="22" spans="1:20">
      <c r="A22" s="8" t="s">
        <v>64</v>
      </c>
      <c r="B22" s="201">
        <v>11.5</v>
      </c>
      <c r="C22" s="201">
        <v>11.5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4.7977999999999996</v>
      </c>
      <c r="J22" s="21">
        <f t="shared" si="6"/>
        <v>2.6829499999999995</v>
      </c>
      <c r="K22" s="21">
        <f t="shared" si="7"/>
        <v>3.46035</v>
      </c>
      <c r="L22" s="21">
        <f t="shared" si="8"/>
        <v>0.55889999999999995</v>
      </c>
      <c r="M22" s="157">
        <f t="shared" si="9"/>
        <v>11.499999999999998</v>
      </c>
      <c r="N22" s="22"/>
      <c r="P22" s="37">
        <f t="shared" si="1"/>
        <v>4.7977999999999996</v>
      </c>
      <c r="Q22" s="37">
        <f t="shared" si="2"/>
        <v>2.6829499999999995</v>
      </c>
      <c r="R22" s="37">
        <f t="shared" si="3"/>
        <v>3.46035</v>
      </c>
      <c r="S22" s="37">
        <f t="shared" si="4"/>
        <v>0.55889999999999995</v>
      </c>
      <c r="T22" s="37">
        <f t="shared" si="10"/>
        <v>11.499999999999998</v>
      </c>
    </row>
    <row r="23" spans="1:20">
      <c r="A23" s="8" t="s">
        <v>65</v>
      </c>
      <c r="B23" s="201">
        <v>11.5</v>
      </c>
      <c r="C23" s="201">
        <v>11.5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4.7977999999999996</v>
      </c>
      <c r="J23" s="21">
        <f t="shared" si="6"/>
        <v>2.6829499999999995</v>
      </c>
      <c r="K23" s="21">
        <f t="shared" si="7"/>
        <v>3.46035</v>
      </c>
      <c r="L23" s="21">
        <f t="shared" si="8"/>
        <v>0.55889999999999995</v>
      </c>
      <c r="M23" s="157">
        <f t="shared" si="9"/>
        <v>11.499999999999998</v>
      </c>
      <c r="N23" s="22"/>
      <c r="P23" s="37">
        <f t="shared" si="1"/>
        <v>4.7977999999999996</v>
      </c>
      <c r="Q23" s="37">
        <f t="shared" si="2"/>
        <v>2.6829499999999995</v>
      </c>
      <c r="R23" s="37">
        <f t="shared" si="3"/>
        <v>3.46035</v>
      </c>
      <c r="S23" s="37">
        <f t="shared" si="4"/>
        <v>0.55889999999999995</v>
      </c>
      <c r="T23" s="37">
        <f t="shared" si="10"/>
        <v>11.499999999999998</v>
      </c>
    </row>
    <row r="24" spans="1:20">
      <c r="A24" s="8" t="s">
        <v>66</v>
      </c>
      <c r="B24" s="201">
        <v>11.5</v>
      </c>
      <c r="C24" s="201">
        <v>11.5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4.7977999999999996</v>
      </c>
      <c r="J24" s="21">
        <f t="shared" si="6"/>
        <v>2.6829499999999995</v>
      </c>
      <c r="K24" s="21">
        <f t="shared" si="7"/>
        <v>3.46035</v>
      </c>
      <c r="L24" s="21">
        <f t="shared" si="8"/>
        <v>0.55889999999999995</v>
      </c>
      <c r="M24" s="157">
        <f t="shared" si="9"/>
        <v>11.499999999999998</v>
      </c>
      <c r="N24" s="22"/>
      <c r="P24" s="37">
        <f t="shared" si="1"/>
        <v>4.7977999999999996</v>
      </c>
      <c r="Q24" s="37">
        <f t="shared" si="2"/>
        <v>2.6829499999999995</v>
      </c>
      <c r="R24" s="37">
        <f t="shared" si="3"/>
        <v>3.46035</v>
      </c>
      <c r="S24" s="37">
        <f t="shared" si="4"/>
        <v>0.55889999999999995</v>
      </c>
      <c r="T24" s="37">
        <f t="shared" si="10"/>
        <v>11.499999999999998</v>
      </c>
    </row>
    <row r="25" spans="1:20">
      <c r="A25" s="8" t="s">
        <v>67</v>
      </c>
      <c r="B25" s="201">
        <v>11.5</v>
      </c>
      <c r="C25" s="201">
        <v>11.5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4.7977999999999996</v>
      </c>
      <c r="J25" s="21">
        <f t="shared" si="6"/>
        <v>2.6829499999999995</v>
      </c>
      <c r="K25" s="21">
        <f t="shared" si="7"/>
        <v>3.46035</v>
      </c>
      <c r="L25" s="21">
        <f t="shared" si="8"/>
        <v>0.55889999999999995</v>
      </c>
      <c r="M25" s="157">
        <f t="shared" si="9"/>
        <v>11.499999999999998</v>
      </c>
      <c r="N25" s="22"/>
      <c r="P25" s="37">
        <f t="shared" si="1"/>
        <v>4.7977999999999996</v>
      </c>
      <c r="Q25" s="37">
        <f t="shared" si="2"/>
        <v>2.6829499999999995</v>
      </c>
      <c r="R25" s="37">
        <f t="shared" si="3"/>
        <v>3.46035</v>
      </c>
      <c r="S25" s="37">
        <f t="shared" si="4"/>
        <v>0.55889999999999995</v>
      </c>
      <c r="T25" s="37">
        <f t="shared" si="10"/>
        <v>11.499999999999998</v>
      </c>
    </row>
    <row r="26" spans="1:20">
      <c r="A26" s="8" t="s">
        <v>68</v>
      </c>
      <c r="B26" s="201">
        <v>11.5</v>
      </c>
      <c r="C26" s="201">
        <v>11.5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4.7977999999999996</v>
      </c>
      <c r="J26" s="21">
        <f t="shared" si="6"/>
        <v>2.6829499999999995</v>
      </c>
      <c r="K26" s="21">
        <f t="shared" si="7"/>
        <v>3.46035</v>
      </c>
      <c r="L26" s="21">
        <f t="shared" si="8"/>
        <v>0.55889999999999995</v>
      </c>
      <c r="M26" s="157">
        <f t="shared" si="9"/>
        <v>11.499999999999998</v>
      </c>
      <c r="N26" s="22"/>
      <c r="P26" s="37">
        <f t="shared" si="1"/>
        <v>4.7977999999999996</v>
      </c>
      <c r="Q26" s="37">
        <f t="shared" si="2"/>
        <v>2.6829499999999995</v>
      </c>
      <c r="R26" s="37">
        <f t="shared" si="3"/>
        <v>3.46035</v>
      </c>
      <c r="S26" s="37">
        <f t="shared" si="4"/>
        <v>0.55889999999999995</v>
      </c>
      <c r="T26" s="37">
        <f t="shared" si="10"/>
        <v>11.499999999999998</v>
      </c>
    </row>
    <row r="27" spans="1:20">
      <c r="A27" s="8" t="s">
        <v>69</v>
      </c>
      <c r="B27" s="201">
        <v>11.5</v>
      </c>
      <c r="C27" s="201">
        <v>11.5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4.7977999999999996</v>
      </c>
      <c r="J27" s="21">
        <f t="shared" si="6"/>
        <v>2.6829499999999995</v>
      </c>
      <c r="K27" s="21">
        <f t="shared" si="7"/>
        <v>3.46035</v>
      </c>
      <c r="L27" s="21">
        <f t="shared" si="8"/>
        <v>0.55889999999999995</v>
      </c>
      <c r="M27" s="157">
        <f t="shared" si="9"/>
        <v>11.499999999999998</v>
      </c>
      <c r="N27" s="22"/>
      <c r="P27" s="37">
        <f t="shared" si="1"/>
        <v>4.7977999999999996</v>
      </c>
      <c r="Q27" s="37">
        <f t="shared" si="2"/>
        <v>2.6829499999999995</v>
      </c>
      <c r="R27" s="37">
        <f t="shared" si="3"/>
        <v>3.46035</v>
      </c>
      <c r="S27" s="37">
        <f t="shared" si="4"/>
        <v>0.55889999999999995</v>
      </c>
      <c r="T27" s="37">
        <f t="shared" si="10"/>
        <v>11.499999999999998</v>
      </c>
    </row>
    <row r="28" spans="1:20">
      <c r="A28" s="8" t="s">
        <v>70</v>
      </c>
      <c r="B28" s="201">
        <v>12.7</v>
      </c>
      <c r="C28" s="201">
        <v>12.7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5.2984399999999994</v>
      </c>
      <c r="J28" s="21">
        <f t="shared" si="6"/>
        <v>2.9629099999999995</v>
      </c>
      <c r="K28" s="21">
        <f t="shared" si="7"/>
        <v>3.8214299999999999</v>
      </c>
      <c r="L28" s="21">
        <f t="shared" si="8"/>
        <v>0.61721999999999999</v>
      </c>
      <c r="M28" s="157">
        <f t="shared" si="9"/>
        <v>12.699999999999998</v>
      </c>
      <c r="N28" s="22"/>
      <c r="P28" s="37">
        <f t="shared" si="1"/>
        <v>5.2984399999999994</v>
      </c>
      <c r="Q28" s="37">
        <f t="shared" si="2"/>
        <v>2.9629099999999995</v>
      </c>
      <c r="R28" s="37">
        <f t="shared" si="3"/>
        <v>3.8214299999999999</v>
      </c>
      <c r="S28" s="37">
        <f t="shared" si="4"/>
        <v>0.61721999999999999</v>
      </c>
      <c r="T28" s="37">
        <f t="shared" si="10"/>
        <v>12.699999999999998</v>
      </c>
    </row>
    <row r="29" spans="1:20">
      <c r="A29" s="8" t="s">
        <v>71</v>
      </c>
      <c r="B29" s="201">
        <v>12.7</v>
      </c>
      <c r="C29" s="201">
        <v>12.7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5.2984399999999994</v>
      </c>
      <c r="J29" s="21">
        <f t="shared" si="6"/>
        <v>2.9629099999999995</v>
      </c>
      <c r="K29" s="21">
        <f t="shared" si="7"/>
        <v>3.8214299999999999</v>
      </c>
      <c r="L29" s="21">
        <f t="shared" si="8"/>
        <v>0.61721999999999999</v>
      </c>
      <c r="M29" s="157">
        <f t="shared" si="9"/>
        <v>12.699999999999998</v>
      </c>
      <c r="N29" s="22"/>
      <c r="P29" s="37">
        <f t="shared" si="1"/>
        <v>5.2984399999999994</v>
      </c>
      <c r="Q29" s="37">
        <f t="shared" si="2"/>
        <v>2.9629099999999995</v>
      </c>
      <c r="R29" s="37">
        <f t="shared" si="3"/>
        <v>3.8214299999999999</v>
      </c>
      <c r="S29" s="37">
        <f t="shared" si="4"/>
        <v>0.61721999999999999</v>
      </c>
      <c r="T29" s="37">
        <f t="shared" si="10"/>
        <v>12.699999999999998</v>
      </c>
    </row>
    <row r="30" spans="1:20">
      <c r="A30" s="8" t="s">
        <v>72</v>
      </c>
      <c r="B30" s="201">
        <v>12.7</v>
      </c>
      <c r="C30" s="201">
        <v>12.7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5.2984399999999994</v>
      </c>
      <c r="J30" s="21">
        <f t="shared" si="6"/>
        <v>2.9629099999999995</v>
      </c>
      <c r="K30" s="21">
        <f t="shared" si="7"/>
        <v>3.8214299999999999</v>
      </c>
      <c r="L30" s="21">
        <f t="shared" si="8"/>
        <v>0.61721999999999999</v>
      </c>
      <c r="M30" s="157">
        <f t="shared" si="9"/>
        <v>12.699999999999998</v>
      </c>
      <c r="N30" s="22"/>
      <c r="P30" s="37">
        <f t="shared" si="1"/>
        <v>5.2984399999999994</v>
      </c>
      <c r="Q30" s="37">
        <f t="shared" si="2"/>
        <v>2.9629099999999995</v>
      </c>
      <c r="R30" s="37">
        <f t="shared" si="3"/>
        <v>3.8214299999999999</v>
      </c>
      <c r="S30" s="37">
        <f t="shared" si="4"/>
        <v>0.61721999999999999</v>
      </c>
      <c r="T30" s="37">
        <f t="shared" si="10"/>
        <v>12.699999999999998</v>
      </c>
    </row>
    <row r="31" spans="1:20">
      <c r="A31" s="8" t="s">
        <v>73</v>
      </c>
      <c r="B31" s="201">
        <v>12.7</v>
      </c>
      <c r="C31" s="201">
        <v>12.7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5.2984399999999994</v>
      </c>
      <c r="J31" s="21">
        <f t="shared" si="6"/>
        <v>2.9629099999999995</v>
      </c>
      <c r="K31" s="21">
        <f t="shared" si="7"/>
        <v>3.8214299999999999</v>
      </c>
      <c r="L31" s="21">
        <f t="shared" si="8"/>
        <v>0.61721999999999999</v>
      </c>
      <c r="M31" s="157">
        <f t="shared" si="9"/>
        <v>12.699999999999998</v>
      </c>
      <c r="N31" s="22"/>
      <c r="P31" s="37">
        <f t="shared" si="1"/>
        <v>5.2984399999999994</v>
      </c>
      <c r="Q31" s="37">
        <f t="shared" si="2"/>
        <v>2.9629099999999995</v>
      </c>
      <c r="R31" s="37">
        <f t="shared" si="3"/>
        <v>3.8214299999999999</v>
      </c>
      <c r="S31" s="37">
        <f t="shared" si="4"/>
        <v>0.61721999999999999</v>
      </c>
      <c r="T31" s="37">
        <f t="shared" si="10"/>
        <v>12.699999999999998</v>
      </c>
    </row>
    <row r="32" spans="1:20">
      <c r="A32" s="8" t="s">
        <v>74</v>
      </c>
      <c r="B32" s="201">
        <v>12.7</v>
      </c>
      <c r="C32" s="201">
        <v>12.7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5.2984399999999994</v>
      </c>
      <c r="J32" s="21">
        <f t="shared" si="6"/>
        <v>2.9629099999999995</v>
      </c>
      <c r="K32" s="21">
        <f t="shared" si="7"/>
        <v>3.8214299999999999</v>
      </c>
      <c r="L32" s="21">
        <f t="shared" si="8"/>
        <v>0.61721999999999999</v>
      </c>
      <c r="M32" s="157">
        <f t="shared" si="9"/>
        <v>12.699999999999998</v>
      </c>
      <c r="N32" s="22"/>
      <c r="P32" s="37">
        <f t="shared" si="1"/>
        <v>5.2984399999999994</v>
      </c>
      <c r="Q32" s="37">
        <f t="shared" si="2"/>
        <v>2.9629099999999995</v>
      </c>
      <c r="R32" s="37">
        <f t="shared" si="3"/>
        <v>3.8214299999999999</v>
      </c>
      <c r="S32" s="37">
        <f t="shared" si="4"/>
        <v>0.61721999999999999</v>
      </c>
      <c r="T32" s="37">
        <f t="shared" si="10"/>
        <v>12.699999999999998</v>
      </c>
    </row>
    <row r="33" spans="1:20">
      <c r="A33" s="8" t="s">
        <v>75</v>
      </c>
      <c r="B33" s="201">
        <v>12.7</v>
      </c>
      <c r="C33" s="201">
        <v>12.7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5.2984399999999994</v>
      </c>
      <c r="J33" s="21">
        <f t="shared" si="6"/>
        <v>2.9629099999999995</v>
      </c>
      <c r="K33" s="21">
        <f t="shared" si="7"/>
        <v>3.8214299999999999</v>
      </c>
      <c r="L33" s="21">
        <f t="shared" si="8"/>
        <v>0.61721999999999999</v>
      </c>
      <c r="M33" s="157">
        <f t="shared" si="9"/>
        <v>12.699999999999998</v>
      </c>
      <c r="N33" s="22"/>
      <c r="P33" s="37">
        <f t="shared" si="1"/>
        <v>5.2984399999999994</v>
      </c>
      <c r="Q33" s="37">
        <f t="shared" si="2"/>
        <v>2.9629099999999995</v>
      </c>
      <c r="R33" s="37">
        <f t="shared" si="3"/>
        <v>3.8214299999999999</v>
      </c>
      <c r="S33" s="37">
        <f t="shared" si="4"/>
        <v>0.61721999999999999</v>
      </c>
      <c r="T33" s="37">
        <f t="shared" si="10"/>
        <v>12.699999999999998</v>
      </c>
    </row>
    <row r="34" spans="1:20">
      <c r="A34" s="8" t="s">
        <v>76</v>
      </c>
      <c r="B34" s="201">
        <v>13.5</v>
      </c>
      <c r="C34" s="201">
        <v>13.5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5.6322000000000001</v>
      </c>
      <c r="J34" s="21">
        <f t="shared" si="6"/>
        <v>3.1495499999999996</v>
      </c>
      <c r="K34" s="21">
        <f t="shared" si="7"/>
        <v>4.0621499999999999</v>
      </c>
      <c r="L34" s="21">
        <f t="shared" si="8"/>
        <v>0.65610000000000002</v>
      </c>
      <c r="M34" s="157">
        <f t="shared" si="9"/>
        <v>13.499999999999998</v>
      </c>
      <c r="N34" s="22"/>
      <c r="P34" s="37">
        <f t="shared" si="1"/>
        <v>5.6322000000000001</v>
      </c>
      <c r="Q34" s="37">
        <f t="shared" si="2"/>
        <v>3.1495499999999996</v>
      </c>
      <c r="R34" s="37">
        <f t="shared" si="3"/>
        <v>4.0621499999999999</v>
      </c>
      <c r="S34" s="37">
        <f t="shared" si="4"/>
        <v>0.65610000000000002</v>
      </c>
      <c r="T34" s="37">
        <f t="shared" si="10"/>
        <v>13.499999999999998</v>
      </c>
    </row>
    <row r="35" spans="1:20">
      <c r="A35" s="8" t="s">
        <v>77</v>
      </c>
      <c r="B35" s="201">
        <v>13.5</v>
      </c>
      <c r="C35" s="201">
        <v>13.5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5.6322000000000001</v>
      </c>
      <c r="J35" s="21">
        <f t="shared" si="6"/>
        <v>3.1495499999999996</v>
      </c>
      <c r="K35" s="21">
        <f t="shared" si="7"/>
        <v>4.0621499999999999</v>
      </c>
      <c r="L35" s="21">
        <f t="shared" si="8"/>
        <v>0.65610000000000002</v>
      </c>
      <c r="M35" s="157">
        <f t="shared" si="9"/>
        <v>13.499999999999998</v>
      </c>
      <c r="N35" s="22"/>
      <c r="P35" s="37">
        <f t="shared" ref="P35:P66" si="12">I35</f>
        <v>5.6322000000000001</v>
      </c>
      <c r="Q35" s="37">
        <f t="shared" ref="Q35:Q66" si="13">J35</f>
        <v>3.1495499999999996</v>
      </c>
      <c r="R35" s="37">
        <f t="shared" ref="R35:R66" si="14">K35</f>
        <v>4.0621499999999999</v>
      </c>
      <c r="S35" s="37">
        <f t="shared" ref="S35:S66" si="15">L35</f>
        <v>0.65610000000000002</v>
      </c>
      <c r="T35" s="37">
        <f t="shared" si="10"/>
        <v>13.499999999999998</v>
      </c>
    </row>
    <row r="36" spans="1:20">
      <c r="A36" s="8" t="s">
        <v>78</v>
      </c>
      <c r="B36" s="201">
        <v>13.5</v>
      </c>
      <c r="C36" s="201">
        <v>13.5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5.6322000000000001</v>
      </c>
      <c r="J36" s="21">
        <f t="shared" si="6"/>
        <v>3.1495499999999996</v>
      </c>
      <c r="K36" s="21">
        <f t="shared" si="7"/>
        <v>4.0621499999999999</v>
      </c>
      <c r="L36" s="21">
        <f t="shared" si="8"/>
        <v>0.65610000000000002</v>
      </c>
      <c r="M36" s="157">
        <f t="shared" si="9"/>
        <v>13.499999999999998</v>
      </c>
      <c r="N36" s="22"/>
      <c r="P36" s="37">
        <f t="shared" si="12"/>
        <v>5.6322000000000001</v>
      </c>
      <c r="Q36" s="37">
        <f t="shared" si="13"/>
        <v>3.1495499999999996</v>
      </c>
      <c r="R36" s="37">
        <f t="shared" si="14"/>
        <v>4.0621499999999999</v>
      </c>
      <c r="S36" s="37">
        <f t="shared" si="15"/>
        <v>0.65610000000000002</v>
      </c>
      <c r="T36" s="37">
        <f t="shared" si="10"/>
        <v>13.499999999999998</v>
      </c>
    </row>
    <row r="37" spans="1:20">
      <c r="A37" s="8" t="s">
        <v>79</v>
      </c>
      <c r="B37" s="201">
        <v>13.5</v>
      </c>
      <c r="C37" s="201">
        <v>13.5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5.6322000000000001</v>
      </c>
      <c r="J37" s="21">
        <f t="shared" si="6"/>
        <v>3.1495499999999996</v>
      </c>
      <c r="K37" s="21">
        <f t="shared" si="7"/>
        <v>4.0621499999999999</v>
      </c>
      <c r="L37" s="21">
        <f t="shared" si="8"/>
        <v>0.65610000000000002</v>
      </c>
      <c r="M37" s="157">
        <f t="shared" si="9"/>
        <v>13.499999999999998</v>
      </c>
      <c r="N37" s="22"/>
      <c r="P37" s="37">
        <f t="shared" si="12"/>
        <v>5.6322000000000001</v>
      </c>
      <c r="Q37" s="37">
        <f t="shared" si="13"/>
        <v>3.1495499999999996</v>
      </c>
      <c r="R37" s="37">
        <f t="shared" si="14"/>
        <v>4.0621499999999999</v>
      </c>
      <c r="S37" s="37">
        <f t="shared" si="15"/>
        <v>0.65610000000000002</v>
      </c>
      <c r="T37" s="37">
        <f t="shared" si="10"/>
        <v>13.499999999999998</v>
      </c>
    </row>
    <row r="38" spans="1:20">
      <c r="A38" s="8" t="s">
        <v>80</v>
      </c>
      <c r="B38" s="201">
        <v>13.5</v>
      </c>
      <c r="C38" s="201">
        <v>13.5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5.6322000000000001</v>
      </c>
      <c r="J38" s="21">
        <f t="shared" si="6"/>
        <v>3.1495499999999996</v>
      </c>
      <c r="K38" s="21">
        <f t="shared" si="7"/>
        <v>4.0621499999999999</v>
      </c>
      <c r="L38" s="21">
        <f t="shared" si="8"/>
        <v>0.65610000000000002</v>
      </c>
      <c r="M38" s="157">
        <f t="shared" si="9"/>
        <v>13.499999999999998</v>
      </c>
      <c r="N38" s="22"/>
      <c r="P38" s="37">
        <f t="shared" si="12"/>
        <v>5.6322000000000001</v>
      </c>
      <c r="Q38" s="37">
        <f t="shared" si="13"/>
        <v>3.1495499999999996</v>
      </c>
      <c r="R38" s="37">
        <f t="shared" si="14"/>
        <v>4.0621499999999999</v>
      </c>
      <c r="S38" s="37">
        <f t="shared" si="15"/>
        <v>0.65610000000000002</v>
      </c>
      <c r="T38" s="37">
        <f t="shared" si="10"/>
        <v>13.499999999999998</v>
      </c>
    </row>
    <row r="39" spans="1:20">
      <c r="A39" s="8" t="s">
        <v>81</v>
      </c>
      <c r="B39" s="201">
        <v>13.5</v>
      </c>
      <c r="C39" s="201">
        <v>13.5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5.6322000000000001</v>
      </c>
      <c r="J39" s="21">
        <f t="shared" si="6"/>
        <v>3.1495499999999996</v>
      </c>
      <c r="K39" s="21">
        <f t="shared" si="7"/>
        <v>4.0621499999999999</v>
      </c>
      <c r="L39" s="21">
        <f t="shared" si="8"/>
        <v>0.65610000000000002</v>
      </c>
      <c r="M39" s="157">
        <f t="shared" si="9"/>
        <v>13.499999999999998</v>
      </c>
      <c r="N39" s="22"/>
      <c r="P39" s="37">
        <f t="shared" si="12"/>
        <v>5.6322000000000001</v>
      </c>
      <c r="Q39" s="37">
        <f t="shared" si="13"/>
        <v>3.1495499999999996</v>
      </c>
      <c r="R39" s="37">
        <f t="shared" si="14"/>
        <v>4.0621499999999999</v>
      </c>
      <c r="S39" s="37">
        <f t="shared" si="15"/>
        <v>0.65610000000000002</v>
      </c>
      <c r="T39" s="37">
        <f t="shared" si="10"/>
        <v>13.499999999999998</v>
      </c>
    </row>
    <row r="40" spans="1:20">
      <c r="A40" s="8" t="s">
        <v>82</v>
      </c>
      <c r="B40" s="201">
        <v>13.5</v>
      </c>
      <c r="C40" s="201">
        <v>13.5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5.6322000000000001</v>
      </c>
      <c r="J40" s="21">
        <f t="shared" si="6"/>
        <v>3.1495499999999996</v>
      </c>
      <c r="K40" s="21">
        <f t="shared" si="7"/>
        <v>4.0621499999999999</v>
      </c>
      <c r="L40" s="21">
        <f t="shared" si="8"/>
        <v>0.65610000000000002</v>
      </c>
      <c r="M40" s="157">
        <f t="shared" si="9"/>
        <v>13.499999999999998</v>
      </c>
      <c r="N40" s="22"/>
      <c r="P40" s="37">
        <f t="shared" si="12"/>
        <v>5.6322000000000001</v>
      </c>
      <c r="Q40" s="37">
        <f t="shared" si="13"/>
        <v>3.1495499999999996</v>
      </c>
      <c r="R40" s="37">
        <f t="shared" si="14"/>
        <v>4.0621499999999999</v>
      </c>
      <c r="S40" s="37">
        <f t="shared" si="15"/>
        <v>0.65610000000000002</v>
      </c>
      <c r="T40" s="37">
        <f t="shared" si="10"/>
        <v>13.499999999999998</v>
      </c>
    </row>
    <row r="41" spans="1:20">
      <c r="A41" s="8" t="s">
        <v>83</v>
      </c>
      <c r="B41" s="201">
        <v>13.5</v>
      </c>
      <c r="C41" s="201">
        <v>13.5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5.6322000000000001</v>
      </c>
      <c r="J41" s="21">
        <f t="shared" si="6"/>
        <v>3.1495499999999996</v>
      </c>
      <c r="K41" s="21">
        <f t="shared" si="7"/>
        <v>4.0621499999999999</v>
      </c>
      <c r="L41" s="21">
        <f t="shared" si="8"/>
        <v>0.65610000000000002</v>
      </c>
      <c r="M41" s="157">
        <f t="shared" si="9"/>
        <v>13.499999999999998</v>
      </c>
      <c r="N41" s="22"/>
      <c r="P41" s="37">
        <f t="shared" si="12"/>
        <v>5.6322000000000001</v>
      </c>
      <c r="Q41" s="37">
        <f t="shared" si="13"/>
        <v>3.1495499999999996</v>
      </c>
      <c r="R41" s="37">
        <f t="shared" si="14"/>
        <v>4.0621499999999999</v>
      </c>
      <c r="S41" s="37">
        <f t="shared" si="15"/>
        <v>0.65610000000000002</v>
      </c>
      <c r="T41" s="37">
        <f t="shared" si="10"/>
        <v>13.499999999999998</v>
      </c>
    </row>
    <row r="42" spans="1:20">
      <c r="A42" s="8" t="s">
        <v>84</v>
      </c>
      <c r="B42" s="201">
        <v>13.5</v>
      </c>
      <c r="C42" s="201">
        <v>13.5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5.6322000000000001</v>
      </c>
      <c r="J42" s="21">
        <f t="shared" si="6"/>
        <v>3.1495499999999996</v>
      </c>
      <c r="K42" s="21">
        <f t="shared" si="7"/>
        <v>4.0621499999999999</v>
      </c>
      <c r="L42" s="21">
        <f t="shared" si="8"/>
        <v>0.65610000000000002</v>
      </c>
      <c r="M42" s="157">
        <f t="shared" si="9"/>
        <v>13.499999999999998</v>
      </c>
      <c r="N42" s="22"/>
      <c r="P42" s="37">
        <f t="shared" si="12"/>
        <v>5.6322000000000001</v>
      </c>
      <c r="Q42" s="37">
        <f t="shared" si="13"/>
        <v>3.1495499999999996</v>
      </c>
      <c r="R42" s="37">
        <f t="shared" si="14"/>
        <v>4.0621499999999999</v>
      </c>
      <c r="S42" s="37">
        <f t="shared" si="15"/>
        <v>0.65610000000000002</v>
      </c>
      <c r="T42" s="37">
        <f t="shared" si="10"/>
        <v>13.499999999999998</v>
      </c>
    </row>
    <row r="43" spans="1:20">
      <c r="A43" s="8" t="s">
        <v>85</v>
      </c>
      <c r="B43" s="201">
        <v>13.5</v>
      </c>
      <c r="C43" s="201">
        <v>13.5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5.6322000000000001</v>
      </c>
      <c r="J43" s="21">
        <f t="shared" si="6"/>
        <v>3.1495499999999996</v>
      </c>
      <c r="K43" s="21">
        <f t="shared" si="7"/>
        <v>4.0621499999999999</v>
      </c>
      <c r="L43" s="21">
        <f t="shared" si="8"/>
        <v>0.65610000000000002</v>
      </c>
      <c r="M43" s="157">
        <f t="shared" si="9"/>
        <v>13.499999999999998</v>
      </c>
      <c r="N43" s="22"/>
      <c r="P43" s="37">
        <f t="shared" si="12"/>
        <v>5.6322000000000001</v>
      </c>
      <c r="Q43" s="37">
        <f t="shared" si="13"/>
        <v>3.1495499999999996</v>
      </c>
      <c r="R43" s="37">
        <f t="shared" si="14"/>
        <v>4.0621499999999999</v>
      </c>
      <c r="S43" s="37">
        <f t="shared" si="15"/>
        <v>0.65610000000000002</v>
      </c>
      <c r="T43" s="37">
        <f t="shared" si="10"/>
        <v>13.499999999999998</v>
      </c>
    </row>
    <row r="44" spans="1:20">
      <c r="A44" s="8" t="s">
        <v>86</v>
      </c>
      <c r="B44" s="201">
        <v>13.5</v>
      </c>
      <c r="C44" s="201">
        <v>13.5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5.6322000000000001</v>
      </c>
      <c r="J44" s="21">
        <f t="shared" si="6"/>
        <v>3.1495499999999996</v>
      </c>
      <c r="K44" s="21">
        <f t="shared" si="7"/>
        <v>4.0621499999999999</v>
      </c>
      <c r="L44" s="21">
        <f t="shared" si="8"/>
        <v>0.65610000000000002</v>
      </c>
      <c r="M44" s="157">
        <f t="shared" si="9"/>
        <v>13.499999999999998</v>
      </c>
      <c r="N44" s="22"/>
      <c r="P44" s="37">
        <f t="shared" si="12"/>
        <v>5.6322000000000001</v>
      </c>
      <c r="Q44" s="37">
        <f t="shared" si="13"/>
        <v>3.1495499999999996</v>
      </c>
      <c r="R44" s="37">
        <f t="shared" si="14"/>
        <v>4.0621499999999999</v>
      </c>
      <c r="S44" s="37">
        <f t="shared" si="15"/>
        <v>0.65610000000000002</v>
      </c>
      <c r="T44" s="37">
        <f t="shared" si="10"/>
        <v>13.499999999999998</v>
      </c>
    </row>
    <row r="45" spans="1:20">
      <c r="A45" s="8" t="s">
        <v>87</v>
      </c>
      <c r="B45" s="201">
        <v>13.5</v>
      </c>
      <c r="C45" s="201">
        <v>13.5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5.6322000000000001</v>
      </c>
      <c r="J45" s="21">
        <f t="shared" si="6"/>
        <v>3.1495499999999996</v>
      </c>
      <c r="K45" s="21">
        <f t="shared" si="7"/>
        <v>4.0621499999999999</v>
      </c>
      <c r="L45" s="21">
        <f t="shared" si="8"/>
        <v>0.65610000000000002</v>
      </c>
      <c r="M45" s="157">
        <f t="shared" si="9"/>
        <v>13.499999999999998</v>
      </c>
      <c r="N45" s="22"/>
      <c r="P45" s="37">
        <f t="shared" si="12"/>
        <v>5.6322000000000001</v>
      </c>
      <c r="Q45" s="37">
        <f t="shared" si="13"/>
        <v>3.1495499999999996</v>
      </c>
      <c r="R45" s="37">
        <f t="shared" si="14"/>
        <v>4.0621499999999999</v>
      </c>
      <c r="S45" s="37">
        <f t="shared" si="15"/>
        <v>0.65610000000000002</v>
      </c>
      <c r="T45" s="37">
        <f t="shared" si="10"/>
        <v>13.499999999999998</v>
      </c>
    </row>
    <row r="46" spans="1:20">
      <c r="A46" s="8" t="s">
        <v>88</v>
      </c>
      <c r="B46" s="201">
        <v>13.5</v>
      </c>
      <c r="C46" s="201">
        <v>13.5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5.6322000000000001</v>
      </c>
      <c r="J46" s="21">
        <f t="shared" si="6"/>
        <v>3.1495499999999996</v>
      </c>
      <c r="K46" s="21">
        <f t="shared" si="7"/>
        <v>4.0621499999999999</v>
      </c>
      <c r="L46" s="21">
        <f t="shared" si="8"/>
        <v>0.65610000000000002</v>
      </c>
      <c r="M46" s="157">
        <f t="shared" si="9"/>
        <v>13.499999999999998</v>
      </c>
      <c r="N46" s="22"/>
      <c r="P46" s="37">
        <f t="shared" si="12"/>
        <v>5.6322000000000001</v>
      </c>
      <c r="Q46" s="37">
        <f t="shared" si="13"/>
        <v>3.1495499999999996</v>
      </c>
      <c r="R46" s="37">
        <f t="shared" si="14"/>
        <v>4.0621499999999999</v>
      </c>
      <c r="S46" s="37">
        <f t="shared" si="15"/>
        <v>0.65610000000000002</v>
      </c>
      <c r="T46" s="37">
        <f t="shared" si="10"/>
        <v>13.499999999999998</v>
      </c>
    </row>
    <row r="47" spans="1:20">
      <c r="A47" s="8" t="s">
        <v>89</v>
      </c>
      <c r="B47" s="201">
        <v>13.5</v>
      </c>
      <c r="C47" s="201">
        <v>13.5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5.6322000000000001</v>
      </c>
      <c r="J47" s="21">
        <f t="shared" si="6"/>
        <v>3.1495499999999996</v>
      </c>
      <c r="K47" s="21">
        <f t="shared" si="7"/>
        <v>4.0621499999999999</v>
      </c>
      <c r="L47" s="21">
        <f t="shared" si="8"/>
        <v>0.65610000000000002</v>
      </c>
      <c r="M47" s="157">
        <f t="shared" si="9"/>
        <v>13.499999999999998</v>
      </c>
      <c r="N47" s="22"/>
      <c r="P47" s="37">
        <f t="shared" si="12"/>
        <v>5.6322000000000001</v>
      </c>
      <c r="Q47" s="37">
        <f t="shared" si="13"/>
        <v>3.1495499999999996</v>
      </c>
      <c r="R47" s="37">
        <f t="shared" si="14"/>
        <v>4.0621499999999999</v>
      </c>
      <c r="S47" s="37">
        <f t="shared" si="15"/>
        <v>0.65610000000000002</v>
      </c>
      <c r="T47" s="37">
        <f t="shared" si="10"/>
        <v>13.499999999999998</v>
      </c>
    </row>
    <row r="48" spans="1:20">
      <c r="A48" s="8" t="s">
        <v>90</v>
      </c>
      <c r="B48" s="201">
        <v>13.5</v>
      </c>
      <c r="C48" s="201">
        <v>13.5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5.6322000000000001</v>
      </c>
      <c r="J48" s="21">
        <f t="shared" si="6"/>
        <v>3.1495499999999996</v>
      </c>
      <c r="K48" s="21">
        <f t="shared" si="7"/>
        <v>4.0621499999999999</v>
      </c>
      <c r="L48" s="21">
        <f t="shared" si="8"/>
        <v>0.65610000000000002</v>
      </c>
      <c r="M48" s="157">
        <f t="shared" si="9"/>
        <v>13.499999999999998</v>
      </c>
      <c r="N48" s="22"/>
      <c r="P48" s="37">
        <f t="shared" si="12"/>
        <v>5.6322000000000001</v>
      </c>
      <c r="Q48" s="37">
        <f t="shared" si="13"/>
        <v>3.1495499999999996</v>
      </c>
      <c r="R48" s="37">
        <f t="shared" si="14"/>
        <v>4.0621499999999999</v>
      </c>
      <c r="S48" s="37">
        <f t="shared" si="15"/>
        <v>0.65610000000000002</v>
      </c>
      <c r="T48" s="37">
        <f t="shared" si="10"/>
        <v>13.499999999999998</v>
      </c>
    </row>
    <row r="49" spans="1:20">
      <c r="A49" s="8" t="s">
        <v>91</v>
      </c>
      <c r="B49" s="201">
        <v>13.5</v>
      </c>
      <c r="C49" s="201">
        <v>13.5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5.6322000000000001</v>
      </c>
      <c r="J49" s="21">
        <f t="shared" si="6"/>
        <v>3.1495499999999996</v>
      </c>
      <c r="K49" s="21">
        <f t="shared" si="7"/>
        <v>4.0621499999999999</v>
      </c>
      <c r="L49" s="21">
        <f t="shared" si="8"/>
        <v>0.65610000000000002</v>
      </c>
      <c r="M49" s="157">
        <f t="shared" si="9"/>
        <v>13.499999999999998</v>
      </c>
      <c r="N49" s="22"/>
      <c r="P49" s="37">
        <f t="shared" si="12"/>
        <v>5.6322000000000001</v>
      </c>
      <c r="Q49" s="37">
        <f t="shared" si="13"/>
        <v>3.1495499999999996</v>
      </c>
      <c r="R49" s="37">
        <f t="shared" si="14"/>
        <v>4.0621499999999999</v>
      </c>
      <c r="S49" s="37">
        <f t="shared" si="15"/>
        <v>0.65610000000000002</v>
      </c>
      <c r="T49" s="37">
        <f t="shared" si="10"/>
        <v>13.499999999999998</v>
      </c>
    </row>
    <row r="50" spans="1:20">
      <c r="A50" s="8" t="s">
        <v>92</v>
      </c>
      <c r="B50" s="201">
        <v>13.5</v>
      </c>
      <c r="C50" s="201">
        <v>13.5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5.6322000000000001</v>
      </c>
      <c r="J50" s="21">
        <f t="shared" si="6"/>
        <v>3.1495499999999996</v>
      </c>
      <c r="K50" s="21">
        <f t="shared" si="7"/>
        <v>4.0621499999999999</v>
      </c>
      <c r="L50" s="21">
        <f t="shared" si="8"/>
        <v>0.65610000000000002</v>
      </c>
      <c r="M50" s="157">
        <f t="shared" si="9"/>
        <v>13.499999999999998</v>
      </c>
      <c r="N50" s="22"/>
      <c r="P50" s="37">
        <f t="shared" si="12"/>
        <v>5.6322000000000001</v>
      </c>
      <c r="Q50" s="37">
        <f t="shared" si="13"/>
        <v>3.1495499999999996</v>
      </c>
      <c r="R50" s="37">
        <f t="shared" si="14"/>
        <v>4.0621499999999999</v>
      </c>
      <c r="S50" s="37">
        <f t="shared" si="15"/>
        <v>0.65610000000000002</v>
      </c>
      <c r="T50" s="37">
        <f t="shared" si="10"/>
        <v>13.499999999999998</v>
      </c>
    </row>
    <row r="51" spans="1:20">
      <c r="A51" s="8" t="s">
        <v>93</v>
      </c>
      <c r="B51" s="201">
        <v>13.5</v>
      </c>
      <c r="C51" s="201">
        <v>13.5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5.6322000000000001</v>
      </c>
      <c r="J51" s="21">
        <f t="shared" si="6"/>
        <v>3.1495499999999996</v>
      </c>
      <c r="K51" s="21">
        <f t="shared" si="7"/>
        <v>4.0621499999999999</v>
      </c>
      <c r="L51" s="21">
        <f t="shared" si="8"/>
        <v>0.65610000000000002</v>
      </c>
      <c r="M51" s="157">
        <f t="shared" si="9"/>
        <v>13.499999999999998</v>
      </c>
      <c r="N51" s="22"/>
      <c r="P51" s="37">
        <f t="shared" si="12"/>
        <v>5.6322000000000001</v>
      </c>
      <c r="Q51" s="37">
        <f t="shared" si="13"/>
        <v>3.1495499999999996</v>
      </c>
      <c r="R51" s="37">
        <f t="shared" si="14"/>
        <v>4.0621499999999999</v>
      </c>
      <c r="S51" s="37">
        <f t="shared" si="15"/>
        <v>0.65610000000000002</v>
      </c>
      <c r="T51" s="37">
        <f t="shared" si="10"/>
        <v>13.499999999999998</v>
      </c>
    </row>
    <row r="52" spans="1:20">
      <c r="A52" s="8" t="s">
        <v>94</v>
      </c>
      <c r="B52" s="201">
        <v>13.5</v>
      </c>
      <c r="C52" s="201">
        <v>13.5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5.6322000000000001</v>
      </c>
      <c r="J52" s="21">
        <f t="shared" si="6"/>
        <v>3.1495499999999996</v>
      </c>
      <c r="K52" s="21">
        <f t="shared" si="7"/>
        <v>4.0621499999999999</v>
      </c>
      <c r="L52" s="21">
        <f t="shared" si="8"/>
        <v>0.65610000000000002</v>
      </c>
      <c r="M52" s="157">
        <f t="shared" si="9"/>
        <v>13.499999999999998</v>
      </c>
      <c r="N52" s="22"/>
      <c r="P52" s="37">
        <f t="shared" si="12"/>
        <v>5.6322000000000001</v>
      </c>
      <c r="Q52" s="37">
        <f t="shared" si="13"/>
        <v>3.1495499999999996</v>
      </c>
      <c r="R52" s="37">
        <f t="shared" si="14"/>
        <v>4.0621499999999999</v>
      </c>
      <c r="S52" s="37">
        <f t="shared" si="15"/>
        <v>0.65610000000000002</v>
      </c>
      <c r="T52" s="37">
        <f t="shared" si="10"/>
        <v>13.499999999999998</v>
      </c>
    </row>
    <row r="53" spans="1:20">
      <c r="A53" s="8" t="s">
        <v>95</v>
      </c>
      <c r="B53" s="201">
        <v>13.5</v>
      </c>
      <c r="C53" s="201">
        <v>13.5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5.6322000000000001</v>
      </c>
      <c r="J53" s="21">
        <f t="shared" si="6"/>
        <v>3.1495499999999996</v>
      </c>
      <c r="K53" s="21">
        <f t="shared" si="7"/>
        <v>4.0621499999999999</v>
      </c>
      <c r="L53" s="21">
        <f t="shared" si="8"/>
        <v>0.65610000000000002</v>
      </c>
      <c r="M53" s="157">
        <f t="shared" si="9"/>
        <v>13.499999999999998</v>
      </c>
      <c r="N53" s="22"/>
      <c r="P53" s="37">
        <f t="shared" si="12"/>
        <v>5.6322000000000001</v>
      </c>
      <c r="Q53" s="37">
        <f t="shared" si="13"/>
        <v>3.1495499999999996</v>
      </c>
      <c r="R53" s="37">
        <f t="shared" si="14"/>
        <v>4.0621499999999999</v>
      </c>
      <c r="S53" s="37">
        <f t="shared" si="15"/>
        <v>0.65610000000000002</v>
      </c>
      <c r="T53" s="37">
        <f t="shared" si="10"/>
        <v>13.499999999999998</v>
      </c>
    </row>
    <row r="54" spans="1:20">
      <c r="A54" s="8" t="s">
        <v>96</v>
      </c>
      <c r="B54" s="201">
        <v>13.5</v>
      </c>
      <c r="C54" s="201">
        <v>13.5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5.6322000000000001</v>
      </c>
      <c r="J54" s="21">
        <f t="shared" si="6"/>
        <v>3.1495499999999996</v>
      </c>
      <c r="K54" s="21">
        <f t="shared" si="7"/>
        <v>4.0621499999999999</v>
      </c>
      <c r="L54" s="21">
        <f t="shared" si="8"/>
        <v>0.65610000000000002</v>
      </c>
      <c r="M54" s="157">
        <f t="shared" si="9"/>
        <v>13.499999999999998</v>
      </c>
      <c r="N54" s="22"/>
      <c r="P54" s="37">
        <f t="shared" si="12"/>
        <v>5.6322000000000001</v>
      </c>
      <c r="Q54" s="37">
        <f t="shared" si="13"/>
        <v>3.1495499999999996</v>
      </c>
      <c r="R54" s="37">
        <f t="shared" si="14"/>
        <v>4.0621499999999999</v>
      </c>
      <c r="S54" s="37">
        <f t="shared" si="15"/>
        <v>0.65610000000000002</v>
      </c>
      <c r="T54" s="37">
        <f t="shared" si="10"/>
        <v>13.499999999999998</v>
      </c>
    </row>
    <row r="55" spans="1:20">
      <c r="A55" s="8" t="s">
        <v>97</v>
      </c>
      <c r="B55" s="201">
        <v>13.5</v>
      </c>
      <c r="C55" s="201">
        <v>13.5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5.6322000000000001</v>
      </c>
      <c r="J55" s="21">
        <f t="shared" si="6"/>
        <v>3.1495499999999996</v>
      </c>
      <c r="K55" s="21">
        <f t="shared" si="7"/>
        <v>4.0621499999999999</v>
      </c>
      <c r="L55" s="21">
        <f t="shared" si="8"/>
        <v>0.65610000000000002</v>
      </c>
      <c r="M55" s="157">
        <f t="shared" si="9"/>
        <v>13.499999999999998</v>
      </c>
      <c r="N55" s="22"/>
      <c r="P55" s="37">
        <f t="shared" si="12"/>
        <v>5.6322000000000001</v>
      </c>
      <c r="Q55" s="37">
        <f t="shared" si="13"/>
        <v>3.1495499999999996</v>
      </c>
      <c r="R55" s="37">
        <f t="shared" si="14"/>
        <v>4.0621499999999999</v>
      </c>
      <c r="S55" s="37">
        <f t="shared" si="15"/>
        <v>0.65610000000000002</v>
      </c>
      <c r="T55" s="37">
        <f t="shared" si="10"/>
        <v>13.499999999999998</v>
      </c>
    </row>
    <row r="56" spans="1:20">
      <c r="A56" s="8" t="s">
        <v>98</v>
      </c>
      <c r="B56" s="201">
        <v>13.5</v>
      </c>
      <c r="C56" s="201">
        <v>13.5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5.6322000000000001</v>
      </c>
      <c r="J56" s="21">
        <f t="shared" si="6"/>
        <v>3.1495499999999996</v>
      </c>
      <c r="K56" s="21">
        <f t="shared" si="7"/>
        <v>4.0621499999999999</v>
      </c>
      <c r="L56" s="21">
        <f t="shared" si="8"/>
        <v>0.65610000000000002</v>
      </c>
      <c r="M56" s="157">
        <f t="shared" si="9"/>
        <v>13.499999999999998</v>
      </c>
      <c r="N56" s="22"/>
      <c r="P56" s="37">
        <f t="shared" si="12"/>
        <v>5.6322000000000001</v>
      </c>
      <c r="Q56" s="37">
        <f t="shared" si="13"/>
        <v>3.1495499999999996</v>
      </c>
      <c r="R56" s="37">
        <f t="shared" si="14"/>
        <v>4.0621499999999999</v>
      </c>
      <c r="S56" s="37">
        <f t="shared" si="15"/>
        <v>0.65610000000000002</v>
      </c>
      <c r="T56" s="37">
        <f t="shared" si="10"/>
        <v>13.499999999999998</v>
      </c>
    </row>
    <row r="57" spans="1:20">
      <c r="A57" s="8" t="s">
        <v>99</v>
      </c>
      <c r="B57" s="201">
        <v>13.5</v>
      </c>
      <c r="C57" s="201">
        <v>13.5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5.6322000000000001</v>
      </c>
      <c r="J57" s="21">
        <f t="shared" si="6"/>
        <v>3.1495499999999996</v>
      </c>
      <c r="K57" s="21">
        <f t="shared" si="7"/>
        <v>4.0621499999999999</v>
      </c>
      <c r="L57" s="21">
        <f t="shared" si="8"/>
        <v>0.65610000000000002</v>
      </c>
      <c r="M57" s="157">
        <f t="shared" si="9"/>
        <v>13.499999999999998</v>
      </c>
      <c r="N57" s="22"/>
      <c r="P57" s="37">
        <f t="shared" si="12"/>
        <v>5.6322000000000001</v>
      </c>
      <c r="Q57" s="37">
        <f t="shared" si="13"/>
        <v>3.1495499999999996</v>
      </c>
      <c r="R57" s="37">
        <f t="shared" si="14"/>
        <v>4.0621499999999999</v>
      </c>
      <c r="S57" s="37">
        <f t="shared" si="15"/>
        <v>0.65610000000000002</v>
      </c>
      <c r="T57" s="37">
        <f t="shared" si="10"/>
        <v>13.499999999999998</v>
      </c>
    </row>
    <row r="58" spans="1:20">
      <c r="A58" s="8" t="s">
        <v>100</v>
      </c>
      <c r="B58" s="201">
        <v>13.5</v>
      </c>
      <c r="C58" s="201">
        <v>13.5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5.6322000000000001</v>
      </c>
      <c r="J58" s="21">
        <f t="shared" si="6"/>
        <v>3.1495499999999996</v>
      </c>
      <c r="K58" s="21">
        <f t="shared" si="7"/>
        <v>4.0621499999999999</v>
      </c>
      <c r="L58" s="21">
        <f t="shared" si="8"/>
        <v>0.65610000000000002</v>
      </c>
      <c r="M58" s="157">
        <f t="shared" si="9"/>
        <v>13.499999999999998</v>
      </c>
      <c r="N58" s="22"/>
      <c r="P58" s="37">
        <f t="shared" si="12"/>
        <v>5.6322000000000001</v>
      </c>
      <c r="Q58" s="37">
        <f t="shared" si="13"/>
        <v>3.1495499999999996</v>
      </c>
      <c r="R58" s="37">
        <f t="shared" si="14"/>
        <v>4.0621499999999999</v>
      </c>
      <c r="S58" s="37">
        <f t="shared" si="15"/>
        <v>0.65610000000000002</v>
      </c>
      <c r="T58" s="37">
        <f t="shared" si="10"/>
        <v>13.499999999999998</v>
      </c>
    </row>
    <row r="59" spans="1:20">
      <c r="A59" s="8" t="s">
        <v>101</v>
      </c>
      <c r="B59" s="201">
        <v>13.5</v>
      </c>
      <c r="C59" s="201">
        <v>13.5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5.6322000000000001</v>
      </c>
      <c r="J59" s="21">
        <f t="shared" si="6"/>
        <v>3.1495499999999996</v>
      </c>
      <c r="K59" s="21">
        <f t="shared" si="7"/>
        <v>4.0621499999999999</v>
      </c>
      <c r="L59" s="21">
        <f t="shared" si="8"/>
        <v>0.65610000000000002</v>
      </c>
      <c r="M59" s="157">
        <f t="shared" si="9"/>
        <v>13.499999999999998</v>
      </c>
      <c r="N59" s="22"/>
      <c r="P59" s="37">
        <f t="shared" si="12"/>
        <v>5.6322000000000001</v>
      </c>
      <c r="Q59" s="37">
        <f t="shared" si="13"/>
        <v>3.1495499999999996</v>
      </c>
      <c r="R59" s="37">
        <f t="shared" si="14"/>
        <v>4.0621499999999999</v>
      </c>
      <c r="S59" s="37">
        <f t="shared" si="15"/>
        <v>0.65610000000000002</v>
      </c>
      <c r="T59" s="37">
        <f t="shared" si="10"/>
        <v>13.499999999999998</v>
      </c>
    </row>
    <row r="60" spans="1:20">
      <c r="A60" s="8" t="s">
        <v>102</v>
      </c>
      <c r="B60" s="201">
        <v>13.5</v>
      </c>
      <c r="C60" s="201">
        <v>13.5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5.6322000000000001</v>
      </c>
      <c r="J60" s="21">
        <f t="shared" si="6"/>
        <v>3.1495499999999996</v>
      </c>
      <c r="K60" s="21">
        <f t="shared" si="7"/>
        <v>4.0621499999999999</v>
      </c>
      <c r="L60" s="21">
        <f t="shared" si="8"/>
        <v>0.65610000000000002</v>
      </c>
      <c r="M60" s="157">
        <f t="shared" si="9"/>
        <v>13.499999999999998</v>
      </c>
      <c r="N60" s="22"/>
      <c r="P60" s="37">
        <f t="shared" si="12"/>
        <v>5.6322000000000001</v>
      </c>
      <c r="Q60" s="37">
        <f t="shared" si="13"/>
        <v>3.1495499999999996</v>
      </c>
      <c r="R60" s="37">
        <f t="shared" si="14"/>
        <v>4.0621499999999999</v>
      </c>
      <c r="S60" s="37">
        <f t="shared" si="15"/>
        <v>0.65610000000000002</v>
      </c>
      <c r="T60" s="37">
        <f t="shared" si="10"/>
        <v>13.499999999999998</v>
      </c>
    </row>
    <row r="61" spans="1:20">
      <c r="A61" s="8" t="s">
        <v>103</v>
      </c>
      <c r="B61" s="201">
        <v>13.5</v>
      </c>
      <c r="C61" s="201">
        <v>13.5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5.6322000000000001</v>
      </c>
      <c r="J61" s="21">
        <f t="shared" si="6"/>
        <v>3.1495499999999996</v>
      </c>
      <c r="K61" s="21">
        <f t="shared" si="7"/>
        <v>4.0621499999999999</v>
      </c>
      <c r="L61" s="21">
        <f t="shared" si="8"/>
        <v>0.65610000000000002</v>
      </c>
      <c r="M61" s="157">
        <f t="shared" si="9"/>
        <v>13.499999999999998</v>
      </c>
      <c r="N61" s="22"/>
      <c r="P61" s="37">
        <f t="shared" si="12"/>
        <v>5.6322000000000001</v>
      </c>
      <c r="Q61" s="37">
        <f t="shared" si="13"/>
        <v>3.1495499999999996</v>
      </c>
      <c r="R61" s="37">
        <f t="shared" si="14"/>
        <v>4.0621499999999999</v>
      </c>
      <c r="S61" s="37">
        <f t="shared" si="15"/>
        <v>0.65610000000000002</v>
      </c>
      <c r="T61" s="37">
        <f t="shared" si="10"/>
        <v>13.499999999999998</v>
      </c>
    </row>
    <row r="62" spans="1:20">
      <c r="A62" s="8" t="s">
        <v>104</v>
      </c>
      <c r="B62" s="201">
        <v>13.5</v>
      </c>
      <c r="C62" s="201">
        <v>13.5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5.6322000000000001</v>
      </c>
      <c r="J62" s="21">
        <f t="shared" si="6"/>
        <v>3.1495499999999996</v>
      </c>
      <c r="K62" s="21">
        <f t="shared" si="7"/>
        <v>4.0621499999999999</v>
      </c>
      <c r="L62" s="21">
        <f t="shared" si="8"/>
        <v>0.65610000000000002</v>
      </c>
      <c r="M62" s="157">
        <f t="shared" si="9"/>
        <v>13.499999999999998</v>
      </c>
      <c r="N62" s="22"/>
      <c r="P62" s="37">
        <f t="shared" si="12"/>
        <v>5.6322000000000001</v>
      </c>
      <c r="Q62" s="37">
        <f t="shared" si="13"/>
        <v>3.1495499999999996</v>
      </c>
      <c r="R62" s="37">
        <f t="shared" si="14"/>
        <v>4.0621499999999999</v>
      </c>
      <c r="S62" s="37">
        <f t="shared" si="15"/>
        <v>0.65610000000000002</v>
      </c>
      <c r="T62" s="37">
        <f t="shared" si="10"/>
        <v>13.499999999999998</v>
      </c>
    </row>
    <row r="63" spans="1:20">
      <c r="A63" s="8" t="s">
        <v>105</v>
      </c>
      <c r="B63" s="201">
        <v>13.5</v>
      </c>
      <c r="C63" s="201">
        <v>13.5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5.6322000000000001</v>
      </c>
      <c r="J63" s="21">
        <f t="shared" si="6"/>
        <v>3.1495499999999996</v>
      </c>
      <c r="K63" s="21">
        <f t="shared" si="7"/>
        <v>4.0621499999999999</v>
      </c>
      <c r="L63" s="21">
        <f t="shared" si="8"/>
        <v>0.65610000000000002</v>
      </c>
      <c r="M63" s="157">
        <f t="shared" si="9"/>
        <v>13.499999999999998</v>
      </c>
      <c r="N63" s="22"/>
      <c r="P63" s="37">
        <f t="shared" si="12"/>
        <v>5.6322000000000001</v>
      </c>
      <c r="Q63" s="37">
        <f t="shared" si="13"/>
        <v>3.1495499999999996</v>
      </c>
      <c r="R63" s="37">
        <f t="shared" si="14"/>
        <v>4.0621499999999999</v>
      </c>
      <c r="S63" s="37">
        <f t="shared" si="15"/>
        <v>0.65610000000000002</v>
      </c>
      <c r="T63" s="37">
        <f t="shared" si="10"/>
        <v>13.499999999999998</v>
      </c>
    </row>
    <row r="64" spans="1:20">
      <c r="A64" s="8" t="s">
        <v>106</v>
      </c>
      <c r="B64" s="201">
        <v>13.5</v>
      </c>
      <c r="C64" s="201">
        <v>13.5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5.6322000000000001</v>
      </c>
      <c r="J64" s="21">
        <f t="shared" si="6"/>
        <v>3.1495499999999996</v>
      </c>
      <c r="K64" s="21">
        <f t="shared" si="7"/>
        <v>4.0621499999999999</v>
      </c>
      <c r="L64" s="21">
        <f t="shared" si="8"/>
        <v>0.65610000000000002</v>
      </c>
      <c r="M64" s="157">
        <f t="shared" si="9"/>
        <v>13.499999999999998</v>
      </c>
      <c r="N64" s="22"/>
      <c r="P64" s="37">
        <f t="shared" si="12"/>
        <v>5.6322000000000001</v>
      </c>
      <c r="Q64" s="37">
        <f t="shared" si="13"/>
        <v>3.1495499999999996</v>
      </c>
      <c r="R64" s="37">
        <f t="shared" si="14"/>
        <v>4.0621499999999999</v>
      </c>
      <c r="S64" s="37">
        <f t="shared" si="15"/>
        <v>0.65610000000000002</v>
      </c>
      <c r="T64" s="37">
        <f t="shared" si="10"/>
        <v>13.499999999999998</v>
      </c>
    </row>
    <row r="65" spans="1:20">
      <c r="A65" s="8" t="s">
        <v>107</v>
      </c>
      <c r="B65" s="201">
        <v>13.5</v>
      </c>
      <c r="C65" s="201">
        <v>13.5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5.6322000000000001</v>
      </c>
      <c r="J65" s="21">
        <f t="shared" si="6"/>
        <v>3.1495499999999996</v>
      </c>
      <c r="K65" s="21">
        <f t="shared" si="7"/>
        <v>4.0621499999999999</v>
      </c>
      <c r="L65" s="21">
        <f t="shared" si="8"/>
        <v>0.65610000000000002</v>
      </c>
      <c r="M65" s="157">
        <f t="shared" si="9"/>
        <v>13.499999999999998</v>
      </c>
      <c r="N65" s="22"/>
      <c r="P65" s="37">
        <f t="shared" si="12"/>
        <v>5.6322000000000001</v>
      </c>
      <c r="Q65" s="37">
        <f t="shared" si="13"/>
        <v>3.1495499999999996</v>
      </c>
      <c r="R65" s="37">
        <f t="shared" si="14"/>
        <v>4.0621499999999999</v>
      </c>
      <c r="S65" s="37">
        <f t="shared" si="15"/>
        <v>0.65610000000000002</v>
      </c>
      <c r="T65" s="37">
        <f t="shared" si="10"/>
        <v>13.499999999999998</v>
      </c>
    </row>
    <row r="66" spans="1:20">
      <c r="A66" s="8" t="s">
        <v>108</v>
      </c>
      <c r="B66" s="201">
        <v>13.5</v>
      </c>
      <c r="C66" s="201">
        <v>13.5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5.6322000000000001</v>
      </c>
      <c r="J66" s="21">
        <f t="shared" si="6"/>
        <v>3.1495499999999996</v>
      </c>
      <c r="K66" s="21">
        <f t="shared" si="7"/>
        <v>4.0621499999999999</v>
      </c>
      <c r="L66" s="21">
        <f t="shared" si="8"/>
        <v>0.65610000000000002</v>
      </c>
      <c r="M66" s="157">
        <f t="shared" si="9"/>
        <v>13.499999999999998</v>
      </c>
      <c r="N66" s="22"/>
      <c r="P66" s="37">
        <f t="shared" si="12"/>
        <v>5.6322000000000001</v>
      </c>
      <c r="Q66" s="37">
        <f t="shared" si="13"/>
        <v>3.1495499999999996</v>
      </c>
      <c r="R66" s="37">
        <f t="shared" si="14"/>
        <v>4.0621499999999999</v>
      </c>
      <c r="S66" s="37">
        <f t="shared" si="15"/>
        <v>0.65610000000000002</v>
      </c>
      <c r="T66" s="37">
        <f t="shared" si="10"/>
        <v>13.499999999999998</v>
      </c>
    </row>
    <row r="67" spans="1:20">
      <c r="A67" s="8" t="s">
        <v>109</v>
      </c>
      <c r="B67" s="201">
        <v>13.5</v>
      </c>
      <c r="C67" s="201">
        <v>13.5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5.6322000000000001</v>
      </c>
      <c r="J67" s="21">
        <f t="shared" si="6"/>
        <v>3.1495499999999996</v>
      </c>
      <c r="K67" s="21">
        <f t="shared" si="7"/>
        <v>4.0621499999999999</v>
      </c>
      <c r="L67" s="21">
        <f t="shared" si="8"/>
        <v>0.65610000000000002</v>
      </c>
      <c r="M67" s="157">
        <f t="shared" si="9"/>
        <v>13.499999999999998</v>
      </c>
      <c r="N67" s="22"/>
      <c r="P67" s="37">
        <f t="shared" ref="P67:P98" si="17">I67</f>
        <v>5.6322000000000001</v>
      </c>
      <c r="Q67" s="37">
        <f t="shared" ref="Q67:Q98" si="18">J67</f>
        <v>3.1495499999999996</v>
      </c>
      <c r="R67" s="37">
        <f t="shared" ref="R67:R98" si="19">K67</f>
        <v>4.0621499999999999</v>
      </c>
      <c r="S67" s="37">
        <f t="shared" ref="S67:S98" si="20">L67</f>
        <v>0.65610000000000002</v>
      </c>
      <c r="T67" s="37">
        <f t="shared" si="10"/>
        <v>13.499999999999998</v>
      </c>
    </row>
    <row r="68" spans="1:20">
      <c r="A68" s="8" t="s">
        <v>110</v>
      </c>
      <c r="B68" s="201">
        <v>13.5</v>
      </c>
      <c r="C68" s="201">
        <v>13.5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5.6322000000000001</v>
      </c>
      <c r="J68" s="21">
        <f t="shared" ref="J68:J98" si="22">C68*E68/100</f>
        <v>3.1495499999999996</v>
      </c>
      <c r="K68" s="21">
        <f t="shared" ref="K68:K98" si="23">C68*F68/100</f>
        <v>4.0621499999999999</v>
      </c>
      <c r="L68" s="21">
        <f t="shared" ref="L68:L98" si="24">C68*G68/100</f>
        <v>0.65610000000000002</v>
      </c>
      <c r="M68" s="157">
        <f t="shared" ref="M68:M98" si="25">SUM(I68:L68)</f>
        <v>13.499999999999998</v>
      </c>
      <c r="N68" s="22"/>
      <c r="P68" s="37">
        <f t="shared" si="17"/>
        <v>5.6322000000000001</v>
      </c>
      <c r="Q68" s="37">
        <f t="shared" si="18"/>
        <v>3.1495499999999996</v>
      </c>
      <c r="R68" s="37">
        <f t="shared" si="19"/>
        <v>4.0621499999999999</v>
      </c>
      <c r="S68" s="37">
        <f t="shared" si="20"/>
        <v>0.65610000000000002</v>
      </c>
      <c r="T68" s="37">
        <f t="shared" ref="T68:T99" si="26">SUM(P68:S68)</f>
        <v>13.499999999999998</v>
      </c>
    </row>
    <row r="69" spans="1:20">
      <c r="A69" s="8" t="s">
        <v>111</v>
      </c>
      <c r="B69" s="201">
        <v>13.5</v>
      </c>
      <c r="C69" s="201">
        <v>13.5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5.6322000000000001</v>
      </c>
      <c r="J69" s="21">
        <f t="shared" si="22"/>
        <v>3.1495499999999996</v>
      </c>
      <c r="K69" s="21">
        <f t="shared" si="23"/>
        <v>4.0621499999999999</v>
      </c>
      <c r="L69" s="21">
        <f t="shared" si="24"/>
        <v>0.65610000000000002</v>
      </c>
      <c r="M69" s="157">
        <f t="shared" si="25"/>
        <v>13.499999999999998</v>
      </c>
      <c r="N69" s="22"/>
      <c r="P69" s="37">
        <f t="shared" si="17"/>
        <v>5.6322000000000001</v>
      </c>
      <c r="Q69" s="37">
        <f t="shared" si="18"/>
        <v>3.1495499999999996</v>
      </c>
      <c r="R69" s="37">
        <f t="shared" si="19"/>
        <v>4.0621499999999999</v>
      </c>
      <c r="S69" s="37">
        <f t="shared" si="20"/>
        <v>0.65610000000000002</v>
      </c>
      <c r="T69" s="37">
        <f t="shared" si="26"/>
        <v>13.499999999999998</v>
      </c>
    </row>
    <row r="70" spans="1:20">
      <c r="A70" s="8" t="s">
        <v>112</v>
      </c>
      <c r="B70" s="201">
        <v>13.5</v>
      </c>
      <c r="C70" s="201">
        <v>13.5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5.6322000000000001</v>
      </c>
      <c r="J70" s="21">
        <f t="shared" si="22"/>
        <v>3.1495499999999996</v>
      </c>
      <c r="K70" s="21">
        <f t="shared" si="23"/>
        <v>4.0621499999999999</v>
      </c>
      <c r="L70" s="21">
        <f t="shared" si="24"/>
        <v>0.65610000000000002</v>
      </c>
      <c r="M70" s="157">
        <f t="shared" si="25"/>
        <v>13.499999999999998</v>
      </c>
      <c r="N70" s="22"/>
      <c r="P70" s="37">
        <f t="shared" si="17"/>
        <v>5.6322000000000001</v>
      </c>
      <c r="Q70" s="37">
        <f t="shared" si="18"/>
        <v>3.1495499999999996</v>
      </c>
      <c r="R70" s="37">
        <f t="shared" si="19"/>
        <v>4.0621499999999999</v>
      </c>
      <c r="S70" s="37">
        <f t="shared" si="20"/>
        <v>0.65610000000000002</v>
      </c>
      <c r="T70" s="37">
        <f t="shared" si="26"/>
        <v>13.499999999999998</v>
      </c>
    </row>
    <row r="71" spans="1:20">
      <c r="A71" s="8" t="s">
        <v>113</v>
      </c>
      <c r="B71" s="201">
        <v>13.5</v>
      </c>
      <c r="C71" s="201">
        <v>13.5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5.6322000000000001</v>
      </c>
      <c r="J71" s="21">
        <f t="shared" si="22"/>
        <v>3.1495499999999996</v>
      </c>
      <c r="K71" s="21">
        <f t="shared" si="23"/>
        <v>4.0621499999999999</v>
      </c>
      <c r="L71" s="21">
        <f t="shared" si="24"/>
        <v>0.65610000000000002</v>
      </c>
      <c r="M71" s="157">
        <f t="shared" si="25"/>
        <v>13.499999999999998</v>
      </c>
      <c r="N71" s="22"/>
      <c r="P71" s="37">
        <f t="shared" si="17"/>
        <v>5.6322000000000001</v>
      </c>
      <c r="Q71" s="37">
        <f t="shared" si="18"/>
        <v>3.1495499999999996</v>
      </c>
      <c r="R71" s="37">
        <f t="shared" si="19"/>
        <v>4.0621499999999999</v>
      </c>
      <c r="S71" s="37">
        <f t="shared" si="20"/>
        <v>0.65610000000000002</v>
      </c>
      <c r="T71" s="37">
        <f t="shared" si="26"/>
        <v>13.499999999999998</v>
      </c>
    </row>
    <row r="72" spans="1:20">
      <c r="A72" s="8" t="s">
        <v>114</v>
      </c>
      <c r="B72" s="201">
        <v>13.5</v>
      </c>
      <c r="C72" s="201">
        <v>13.5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5.6322000000000001</v>
      </c>
      <c r="J72" s="21">
        <f t="shared" si="22"/>
        <v>3.1495499999999996</v>
      </c>
      <c r="K72" s="21">
        <f t="shared" si="23"/>
        <v>4.0621499999999999</v>
      </c>
      <c r="L72" s="21">
        <f t="shared" si="24"/>
        <v>0.65610000000000002</v>
      </c>
      <c r="M72" s="157">
        <f t="shared" si="25"/>
        <v>13.499999999999998</v>
      </c>
      <c r="N72" s="22"/>
      <c r="P72" s="37">
        <f t="shared" si="17"/>
        <v>5.6322000000000001</v>
      </c>
      <c r="Q72" s="37">
        <f t="shared" si="18"/>
        <v>3.1495499999999996</v>
      </c>
      <c r="R72" s="37">
        <f t="shared" si="19"/>
        <v>4.0621499999999999</v>
      </c>
      <c r="S72" s="37">
        <f t="shared" si="20"/>
        <v>0.65610000000000002</v>
      </c>
      <c r="T72" s="37">
        <f t="shared" si="26"/>
        <v>13.499999999999998</v>
      </c>
    </row>
    <row r="73" spans="1:20">
      <c r="A73" s="8" t="s">
        <v>115</v>
      </c>
      <c r="B73" s="201">
        <v>13.5</v>
      </c>
      <c r="C73" s="201">
        <v>13.5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5.6322000000000001</v>
      </c>
      <c r="J73" s="21">
        <f t="shared" si="22"/>
        <v>3.1495499999999996</v>
      </c>
      <c r="K73" s="21">
        <f t="shared" si="23"/>
        <v>4.0621499999999999</v>
      </c>
      <c r="L73" s="21">
        <f t="shared" si="24"/>
        <v>0.65610000000000002</v>
      </c>
      <c r="M73" s="157">
        <f t="shared" si="25"/>
        <v>13.499999999999998</v>
      </c>
      <c r="N73" s="22"/>
      <c r="P73" s="37">
        <f t="shared" si="17"/>
        <v>5.6322000000000001</v>
      </c>
      <c r="Q73" s="37">
        <f t="shared" si="18"/>
        <v>3.1495499999999996</v>
      </c>
      <c r="R73" s="37">
        <f t="shared" si="19"/>
        <v>4.0621499999999999</v>
      </c>
      <c r="S73" s="37">
        <f t="shared" si="20"/>
        <v>0.65610000000000002</v>
      </c>
      <c r="T73" s="37">
        <f t="shared" si="26"/>
        <v>13.499999999999998</v>
      </c>
    </row>
    <row r="74" spans="1:20">
      <c r="A74" s="8" t="s">
        <v>116</v>
      </c>
      <c r="B74" s="201">
        <v>13.5</v>
      </c>
      <c r="C74" s="201">
        <v>13.5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5.6322000000000001</v>
      </c>
      <c r="J74" s="21">
        <f t="shared" si="22"/>
        <v>3.1495499999999996</v>
      </c>
      <c r="K74" s="21">
        <f t="shared" si="23"/>
        <v>4.0621499999999999</v>
      </c>
      <c r="L74" s="21">
        <f t="shared" si="24"/>
        <v>0.65610000000000002</v>
      </c>
      <c r="M74" s="157">
        <f t="shared" si="25"/>
        <v>13.499999999999998</v>
      </c>
      <c r="N74" s="22"/>
      <c r="P74" s="37">
        <f t="shared" si="17"/>
        <v>5.6322000000000001</v>
      </c>
      <c r="Q74" s="37">
        <f t="shared" si="18"/>
        <v>3.1495499999999996</v>
      </c>
      <c r="R74" s="37">
        <f t="shared" si="19"/>
        <v>4.0621499999999999</v>
      </c>
      <c r="S74" s="37">
        <f t="shared" si="20"/>
        <v>0.65610000000000002</v>
      </c>
      <c r="T74" s="37">
        <f t="shared" si="26"/>
        <v>13.499999999999998</v>
      </c>
    </row>
    <row r="75" spans="1:20">
      <c r="A75" s="8" t="s">
        <v>117</v>
      </c>
      <c r="B75" s="201">
        <v>13.5</v>
      </c>
      <c r="C75" s="201">
        <v>13.5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5.6322000000000001</v>
      </c>
      <c r="J75" s="21">
        <f t="shared" si="22"/>
        <v>3.1495499999999996</v>
      </c>
      <c r="K75" s="21">
        <f t="shared" si="23"/>
        <v>4.0621499999999999</v>
      </c>
      <c r="L75" s="21">
        <f t="shared" si="24"/>
        <v>0.65610000000000002</v>
      </c>
      <c r="M75" s="157">
        <f t="shared" si="25"/>
        <v>13.499999999999998</v>
      </c>
      <c r="N75" s="22"/>
      <c r="P75" s="37">
        <f t="shared" si="17"/>
        <v>5.6322000000000001</v>
      </c>
      <c r="Q75" s="37">
        <f t="shared" si="18"/>
        <v>3.1495499999999996</v>
      </c>
      <c r="R75" s="37">
        <f t="shared" si="19"/>
        <v>4.0621499999999999</v>
      </c>
      <c r="S75" s="37">
        <f t="shared" si="20"/>
        <v>0.65610000000000002</v>
      </c>
      <c r="T75" s="37">
        <f t="shared" si="26"/>
        <v>13.499999999999998</v>
      </c>
    </row>
    <row r="76" spans="1:20">
      <c r="A76" s="8" t="s">
        <v>118</v>
      </c>
      <c r="B76" s="201">
        <v>13.5</v>
      </c>
      <c r="C76" s="201">
        <v>13.5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5.6322000000000001</v>
      </c>
      <c r="J76" s="21">
        <f t="shared" si="22"/>
        <v>3.1495499999999996</v>
      </c>
      <c r="K76" s="21">
        <f t="shared" si="23"/>
        <v>4.0621499999999999</v>
      </c>
      <c r="L76" s="21">
        <f t="shared" si="24"/>
        <v>0.65610000000000002</v>
      </c>
      <c r="M76" s="157">
        <f t="shared" si="25"/>
        <v>13.499999999999998</v>
      </c>
      <c r="N76" s="22"/>
      <c r="P76" s="37">
        <f t="shared" si="17"/>
        <v>5.6322000000000001</v>
      </c>
      <c r="Q76" s="37">
        <f t="shared" si="18"/>
        <v>3.1495499999999996</v>
      </c>
      <c r="R76" s="37">
        <f t="shared" si="19"/>
        <v>4.0621499999999999</v>
      </c>
      <c r="S76" s="37">
        <f t="shared" si="20"/>
        <v>0.65610000000000002</v>
      </c>
      <c r="T76" s="37">
        <f t="shared" si="26"/>
        <v>13.499999999999998</v>
      </c>
    </row>
    <row r="77" spans="1:20">
      <c r="A77" s="8" t="s">
        <v>119</v>
      </c>
      <c r="B77" s="201">
        <v>13.5</v>
      </c>
      <c r="C77" s="201">
        <v>13.5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5.6322000000000001</v>
      </c>
      <c r="J77" s="21">
        <f t="shared" si="22"/>
        <v>3.1495499999999996</v>
      </c>
      <c r="K77" s="21">
        <f t="shared" si="23"/>
        <v>4.0621499999999999</v>
      </c>
      <c r="L77" s="21">
        <f t="shared" si="24"/>
        <v>0.65610000000000002</v>
      </c>
      <c r="M77" s="157">
        <f t="shared" si="25"/>
        <v>13.499999999999998</v>
      </c>
      <c r="N77" s="22"/>
      <c r="P77" s="37">
        <f t="shared" si="17"/>
        <v>5.6322000000000001</v>
      </c>
      <c r="Q77" s="37">
        <f t="shared" si="18"/>
        <v>3.1495499999999996</v>
      </c>
      <c r="R77" s="37">
        <f t="shared" si="19"/>
        <v>4.0621499999999999</v>
      </c>
      <c r="S77" s="37">
        <f t="shared" si="20"/>
        <v>0.65610000000000002</v>
      </c>
      <c r="T77" s="37">
        <f t="shared" si="26"/>
        <v>13.499999999999998</v>
      </c>
    </row>
    <row r="78" spans="1:20">
      <c r="A78" s="8" t="s">
        <v>120</v>
      </c>
      <c r="B78" s="201">
        <v>13.5</v>
      </c>
      <c r="C78" s="201">
        <v>13.5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5.6322000000000001</v>
      </c>
      <c r="J78" s="21">
        <f t="shared" si="22"/>
        <v>3.1495499999999996</v>
      </c>
      <c r="K78" s="21">
        <f t="shared" si="23"/>
        <v>4.0621499999999999</v>
      </c>
      <c r="L78" s="21">
        <f t="shared" si="24"/>
        <v>0.65610000000000002</v>
      </c>
      <c r="M78" s="157">
        <f t="shared" si="25"/>
        <v>13.499999999999998</v>
      </c>
      <c r="N78" s="22"/>
      <c r="P78" s="37">
        <f t="shared" si="17"/>
        <v>5.6322000000000001</v>
      </c>
      <c r="Q78" s="37">
        <f t="shared" si="18"/>
        <v>3.1495499999999996</v>
      </c>
      <c r="R78" s="37">
        <f t="shared" si="19"/>
        <v>4.0621499999999999</v>
      </c>
      <c r="S78" s="37">
        <f t="shared" si="20"/>
        <v>0.65610000000000002</v>
      </c>
      <c r="T78" s="37">
        <f t="shared" si="26"/>
        <v>13.499999999999998</v>
      </c>
    </row>
    <row r="79" spans="1:20">
      <c r="A79" s="8" t="s">
        <v>121</v>
      </c>
      <c r="B79" s="201">
        <v>13.5</v>
      </c>
      <c r="C79" s="201">
        <v>13.5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5.6322000000000001</v>
      </c>
      <c r="J79" s="21">
        <f t="shared" si="22"/>
        <v>3.1495499999999996</v>
      </c>
      <c r="K79" s="21">
        <f t="shared" si="23"/>
        <v>4.0621499999999999</v>
      </c>
      <c r="L79" s="21">
        <f t="shared" si="24"/>
        <v>0.65610000000000002</v>
      </c>
      <c r="M79" s="157">
        <f t="shared" si="25"/>
        <v>13.499999999999998</v>
      </c>
      <c r="N79" s="22"/>
      <c r="P79" s="37">
        <f t="shared" si="17"/>
        <v>5.6322000000000001</v>
      </c>
      <c r="Q79" s="37">
        <f t="shared" si="18"/>
        <v>3.1495499999999996</v>
      </c>
      <c r="R79" s="37">
        <f t="shared" si="19"/>
        <v>4.0621499999999999</v>
      </c>
      <c r="S79" s="37">
        <f t="shared" si="20"/>
        <v>0.65610000000000002</v>
      </c>
      <c r="T79" s="37">
        <f t="shared" si="26"/>
        <v>13.499999999999998</v>
      </c>
    </row>
    <row r="80" spans="1:20">
      <c r="A80" s="8" t="s">
        <v>122</v>
      </c>
      <c r="B80" s="201">
        <v>13.5</v>
      </c>
      <c r="C80" s="201">
        <v>13.5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5.6322000000000001</v>
      </c>
      <c r="J80" s="21">
        <f t="shared" si="22"/>
        <v>3.1495499999999996</v>
      </c>
      <c r="K80" s="21">
        <f t="shared" si="23"/>
        <v>4.0621499999999999</v>
      </c>
      <c r="L80" s="21">
        <f t="shared" si="24"/>
        <v>0.65610000000000002</v>
      </c>
      <c r="M80" s="157">
        <f t="shared" si="25"/>
        <v>13.499999999999998</v>
      </c>
      <c r="N80" s="22"/>
      <c r="P80" s="37">
        <f t="shared" si="17"/>
        <v>5.6322000000000001</v>
      </c>
      <c r="Q80" s="37">
        <f t="shared" si="18"/>
        <v>3.1495499999999996</v>
      </c>
      <c r="R80" s="37">
        <f t="shared" si="19"/>
        <v>4.0621499999999999</v>
      </c>
      <c r="S80" s="37">
        <f t="shared" si="20"/>
        <v>0.65610000000000002</v>
      </c>
      <c r="T80" s="37">
        <f t="shared" si="26"/>
        <v>13.499999999999998</v>
      </c>
    </row>
    <row r="81" spans="1:20">
      <c r="A81" s="8" t="s">
        <v>123</v>
      </c>
      <c r="B81" s="201">
        <v>13.5</v>
      </c>
      <c r="C81" s="201">
        <v>13.5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5.6322000000000001</v>
      </c>
      <c r="J81" s="21">
        <f t="shared" si="22"/>
        <v>3.1495499999999996</v>
      </c>
      <c r="K81" s="21">
        <f t="shared" si="23"/>
        <v>4.0621499999999999</v>
      </c>
      <c r="L81" s="21">
        <f t="shared" si="24"/>
        <v>0.65610000000000002</v>
      </c>
      <c r="M81" s="157">
        <f t="shared" si="25"/>
        <v>13.499999999999998</v>
      </c>
      <c r="N81" s="22"/>
      <c r="P81" s="37">
        <f t="shared" si="17"/>
        <v>5.6322000000000001</v>
      </c>
      <c r="Q81" s="37">
        <f t="shared" si="18"/>
        <v>3.1495499999999996</v>
      </c>
      <c r="R81" s="37">
        <f t="shared" si="19"/>
        <v>4.0621499999999999</v>
      </c>
      <c r="S81" s="37">
        <f t="shared" si="20"/>
        <v>0.65610000000000002</v>
      </c>
      <c r="T81" s="37">
        <f t="shared" si="26"/>
        <v>13.499999999999998</v>
      </c>
    </row>
    <row r="82" spans="1:20">
      <c r="A82" s="8" t="s">
        <v>124</v>
      </c>
      <c r="B82" s="201">
        <v>13.5</v>
      </c>
      <c r="C82" s="201">
        <v>13.5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5.6322000000000001</v>
      </c>
      <c r="J82" s="21">
        <f t="shared" si="22"/>
        <v>3.1495499999999996</v>
      </c>
      <c r="K82" s="21">
        <f t="shared" si="23"/>
        <v>4.0621499999999999</v>
      </c>
      <c r="L82" s="21">
        <f t="shared" si="24"/>
        <v>0.65610000000000002</v>
      </c>
      <c r="M82" s="157">
        <f t="shared" si="25"/>
        <v>13.499999999999998</v>
      </c>
      <c r="N82" s="22"/>
      <c r="P82" s="37">
        <f t="shared" si="17"/>
        <v>5.6322000000000001</v>
      </c>
      <c r="Q82" s="37">
        <f t="shared" si="18"/>
        <v>3.1495499999999996</v>
      </c>
      <c r="R82" s="37">
        <f t="shared" si="19"/>
        <v>4.0621499999999999</v>
      </c>
      <c r="S82" s="37">
        <f t="shared" si="20"/>
        <v>0.65610000000000002</v>
      </c>
      <c r="T82" s="37">
        <f t="shared" si="26"/>
        <v>13.499999999999998</v>
      </c>
    </row>
    <row r="83" spans="1:20">
      <c r="A83" s="8" t="s">
        <v>125</v>
      </c>
      <c r="B83" s="201">
        <v>13.5</v>
      </c>
      <c r="C83" s="201">
        <v>13.5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5.6322000000000001</v>
      </c>
      <c r="J83" s="21">
        <f t="shared" si="22"/>
        <v>3.1495499999999996</v>
      </c>
      <c r="K83" s="21">
        <f t="shared" si="23"/>
        <v>4.0621499999999999</v>
      </c>
      <c r="L83" s="21">
        <f t="shared" si="24"/>
        <v>0.65610000000000002</v>
      </c>
      <c r="M83" s="157">
        <f t="shared" si="25"/>
        <v>13.499999999999998</v>
      </c>
      <c r="N83" s="22"/>
      <c r="P83" s="37">
        <f t="shared" si="17"/>
        <v>5.6322000000000001</v>
      </c>
      <c r="Q83" s="37">
        <f t="shared" si="18"/>
        <v>3.1495499999999996</v>
      </c>
      <c r="R83" s="37">
        <f t="shared" si="19"/>
        <v>4.0621499999999999</v>
      </c>
      <c r="S83" s="37">
        <f t="shared" si="20"/>
        <v>0.65610000000000002</v>
      </c>
      <c r="T83" s="37">
        <f t="shared" si="26"/>
        <v>13.499999999999998</v>
      </c>
    </row>
    <row r="84" spans="1:20">
      <c r="A84" s="8" t="s">
        <v>126</v>
      </c>
      <c r="B84" s="201">
        <v>13.5</v>
      </c>
      <c r="C84" s="201">
        <v>13.5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5.6322000000000001</v>
      </c>
      <c r="J84" s="21">
        <f t="shared" si="22"/>
        <v>3.1495499999999996</v>
      </c>
      <c r="K84" s="21">
        <f t="shared" si="23"/>
        <v>4.0621499999999999</v>
      </c>
      <c r="L84" s="21">
        <f t="shared" si="24"/>
        <v>0.65610000000000002</v>
      </c>
      <c r="M84" s="157">
        <f t="shared" si="25"/>
        <v>13.499999999999998</v>
      </c>
      <c r="N84" s="22"/>
      <c r="P84" s="37">
        <f t="shared" si="17"/>
        <v>5.6322000000000001</v>
      </c>
      <c r="Q84" s="37">
        <f t="shared" si="18"/>
        <v>3.1495499999999996</v>
      </c>
      <c r="R84" s="37">
        <f t="shared" si="19"/>
        <v>4.0621499999999999</v>
      </c>
      <c r="S84" s="37">
        <f t="shared" si="20"/>
        <v>0.65610000000000002</v>
      </c>
      <c r="T84" s="37">
        <f t="shared" si="26"/>
        <v>13.499999999999998</v>
      </c>
    </row>
    <row r="85" spans="1:20">
      <c r="A85" s="8" t="s">
        <v>127</v>
      </c>
      <c r="B85" s="201">
        <v>13.5</v>
      </c>
      <c r="C85" s="201">
        <v>13.5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5.6322000000000001</v>
      </c>
      <c r="J85" s="21">
        <f t="shared" si="22"/>
        <v>3.1495499999999996</v>
      </c>
      <c r="K85" s="21">
        <f t="shared" si="23"/>
        <v>4.0621499999999999</v>
      </c>
      <c r="L85" s="21">
        <f t="shared" si="24"/>
        <v>0.65610000000000002</v>
      </c>
      <c r="M85" s="157">
        <f t="shared" si="25"/>
        <v>13.499999999999998</v>
      </c>
      <c r="N85" s="22"/>
      <c r="P85" s="37">
        <f t="shared" si="17"/>
        <v>5.6322000000000001</v>
      </c>
      <c r="Q85" s="37">
        <f t="shared" si="18"/>
        <v>3.1495499999999996</v>
      </c>
      <c r="R85" s="37">
        <f t="shared" si="19"/>
        <v>4.0621499999999999</v>
      </c>
      <c r="S85" s="37">
        <f t="shared" si="20"/>
        <v>0.65610000000000002</v>
      </c>
      <c r="T85" s="37">
        <f t="shared" si="26"/>
        <v>13.499999999999998</v>
      </c>
    </row>
    <row r="86" spans="1:20">
      <c r="A86" s="8" t="s">
        <v>128</v>
      </c>
      <c r="B86" s="201">
        <v>13.5</v>
      </c>
      <c r="C86" s="201">
        <v>13.5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5.6322000000000001</v>
      </c>
      <c r="J86" s="21">
        <f t="shared" si="22"/>
        <v>3.1495499999999996</v>
      </c>
      <c r="K86" s="21">
        <f t="shared" si="23"/>
        <v>4.0621499999999999</v>
      </c>
      <c r="L86" s="21">
        <f t="shared" si="24"/>
        <v>0.65610000000000002</v>
      </c>
      <c r="M86" s="157">
        <f t="shared" si="25"/>
        <v>13.499999999999998</v>
      </c>
      <c r="N86" s="22"/>
      <c r="P86" s="37">
        <f t="shared" si="17"/>
        <v>5.6322000000000001</v>
      </c>
      <c r="Q86" s="37">
        <f t="shared" si="18"/>
        <v>3.1495499999999996</v>
      </c>
      <c r="R86" s="37">
        <f t="shared" si="19"/>
        <v>4.0621499999999999</v>
      </c>
      <c r="S86" s="37">
        <f t="shared" si="20"/>
        <v>0.65610000000000002</v>
      </c>
      <c r="T86" s="37">
        <f t="shared" si="26"/>
        <v>13.499999999999998</v>
      </c>
    </row>
    <row r="87" spans="1:20">
      <c r="A87" s="8" t="s">
        <v>129</v>
      </c>
      <c r="B87" s="201">
        <v>13.5</v>
      </c>
      <c r="C87" s="201">
        <v>13.5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5.6322000000000001</v>
      </c>
      <c r="J87" s="21">
        <f t="shared" si="22"/>
        <v>3.1495499999999996</v>
      </c>
      <c r="K87" s="21">
        <f t="shared" si="23"/>
        <v>4.0621499999999999</v>
      </c>
      <c r="L87" s="21">
        <f t="shared" si="24"/>
        <v>0.65610000000000002</v>
      </c>
      <c r="M87" s="157">
        <f t="shared" si="25"/>
        <v>13.499999999999998</v>
      </c>
      <c r="N87" s="22"/>
      <c r="P87" s="37">
        <f t="shared" si="17"/>
        <v>5.6322000000000001</v>
      </c>
      <c r="Q87" s="37">
        <f t="shared" si="18"/>
        <v>3.1495499999999996</v>
      </c>
      <c r="R87" s="37">
        <f t="shared" si="19"/>
        <v>4.0621499999999999</v>
      </c>
      <c r="S87" s="37">
        <f t="shared" si="20"/>
        <v>0.65610000000000002</v>
      </c>
      <c r="T87" s="37">
        <f t="shared" si="26"/>
        <v>13.499999999999998</v>
      </c>
    </row>
    <row r="88" spans="1:20">
      <c r="A88" s="8" t="s">
        <v>130</v>
      </c>
      <c r="B88" s="201">
        <v>13.5</v>
      </c>
      <c r="C88" s="201">
        <v>13.5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5.6322000000000001</v>
      </c>
      <c r="J88" s="21">
        <f t="shared" si="22"/>
        <v>3.1495499999999996</v>
      </c>
      <c r="K88" s="21">
        <f t="shared" si="23"/>
        <v>4.0621499999999999</v>
      </c>
      <c r="L88" s="21">
        <f t="shared" si="24"/>
        <v>0.65610000000000002</v>
      </c>
      <c r="M88" s="157">
        <f t="shared" si="25"/>
        <v>13.499999999999998</v>
      </c>
      <c r="N88" s="22"/>
      <c r="P88" s="37">
        <f t="shared" si="17"/>
        <v>5.6322000000000001</v>
      </c>
      <c r="Q88" s="37">
        <f t="shared" si="18"/>
        <v>3.1495499999999996</v>
      </c>
      <c r="R88" s="37">
        <f t="shared" si="19"/>
        <v>4.0621499999999999</v>
      </c>
      <c r="S88" s="37">
        <f t="shared" si="20"/>
        <v>0.65610000000000002</v>
      </c>
      <c r="T88" s="37">
        <f t="shared" si="26"/>
        <v>13.499999999999998</v>
      </c>
    </row>
    <row r="89" spans="1:20">
      <c r="A89" s="8" t="s">
        <v>131</v>
      </c>
      <c r="B89" s="201">
        <v>13.5</v>
      </c>
      <c r="C89" s="201">
        <v>13.5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5.6322000000000001</v>
      </c>
      <c r="J89" s="21">
        <f t="shared" si="22"/>
        <v>3.1495499999999996</v>
      </c>
      <c r="K89" s="21">
        <f t="shared" si="23"/>
        <v>4.0621499999999999</v>
      </c>
      <c r="L89" s="21">
        <f t="shared" si="24"/>
        <v>0.65610000000000002</v>
      </c>
      <c r="M89" s="157">
        <f t="shared" si="25"/>
        <v>13.499999999999998</v>
      </c>
      <c r="N89" s="22"/>
      <c r="P89" s="37">
        <f t="shared" si="17"/>
        <v>5.6322000000000001</v>
      </c>
      <c r="Q89" s="37">
        <f t="shared" si="18"/>
        <v>3.1495499999999996</v>
      </c>
      <c r="R89" s="37">
        <f t="shared" si="19"/>
        <v>4.0621499999999999</v>
      </c>
      <c r="S89" s="37">
        <f t="shared" si="20"/>
        <v>0.65610000000000002</v>
      </c>
      <c r="T89" s="37">
        <f t="shared" si="26"/>
        <v>13.499999999999998</v>
      </c>
    </row>
    <row r="90" spans="1:20">
      <c r="A90" s="8" t="s">
        <v>132</v>
      </c>
      <c r="B90" s="201">
        <v>13.5</v>
      </c>
      <c r="C90" s="201">
        <v>13.5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5.6322000000000001</v>
      </c>
      <c r="J90" s="21">
        <f t="shared" si="22"/>
        <v>3.1495499999999996</v>
      </c>
      <c r="K90" s="21">
        <f t="shared" si="23"/>
        <v>4.0621499999999999</v>
      </c>
      <c r="L90" s="21">
        <f t="shared" si="24"/>
        <v>0.65610000000000002</v>
      </c>
      <c r="M90" s="157">
        <f t="shared" si="25"/>
        <v>13.499999999999998</v>
      </c>
      <c r="N90" s="22"/>
      <c r="P90" s="37">
        <f t="shared" si="17"/>
        <v>5.6322000000000001</v>
      </c>
      <c r="Q90" s="37">
        <f t="shared" si="18"/>
        <v>3.1495499999999996</v>
      </c>
      <c r="R90" s="37">
        <f t="shared" si="19"/>
        <v>4.0621499999999999</v>
      </c>
      <c r="S90" s="37">
        <f t="shared" si="20"/>
        <v>0.65610000000000002</v>
      </c>
      <c r="T90" s="37">
        <f t="shared" si="26"/>
        <v>13.499999999999998</v>
      </c>
    </row>
    <row r="91" spans="1:20">
      <c r="A91" s="8" t="s">
        <v>133</v>
      </c>
      <c r="B91" s="201">
        <v>13.5</v>
      </c>
      <c r="C91" s="201">
        <v>13.5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5.6322000000000001</v>
      </c>
      <c r="J91" s="21">
        <f t="shared" si="22"/>
        <v>3.1495499999999996</v>
      </c>
      <c r="K91" s="21">
        <f t="shared" si="23"/>
        <v>4.0621499999999999</v>
      </c>
      <c r="L91" s="21">
        <f t="shared" si="24"/>
        <v>0.65610000000000002</v>
      </c>
      <c r="M91" s="157">
        <f t="shared" si="25"/>
        <v>13.499999999999998</v>
      </c>
      <c r="N91" s="22"/>
      <c r="P91" s="37">
        <f t="shared" si="17"/>
        <v>5.6322000000000001</v>
      </c>
      <c r="Q91" s="37">
        <f t="shared" si="18"/>
        <v>3.1495499999999996</v>
      </c>
      <c r="R91" s="37">
        <f t="shared" si="19"/>
        <v>4.0621499999999999</v>
      </c>
      <c r="S91" s="37">
        <f t="shared" si="20"/>
        <v>0.65610000000000002</v>
      </c>
      <c r="T91" s="37">
        <f t="shared" si="26"/>
        <v>13.499999999999998</v>
      </c>
    </row>
    <row r="92" spans="1:20">
      <c r="A92" s="8" t="s">
        <v>134</v>
      </c>
      <c r="B92" s="201">
        <v>13.5</v>
      </c>
      <c r="C92" s="201">
        <v>13.5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5.6322000000000001</v>
      </c>
      <c r="J92" s="21">
        <f t="shared" si="22"/>
        <v>3.1495499999999996</v>
      </c>
      <c r="K92" s="21">
        <f t="shared" si="23"/>
        <v>4.0621499999999999</v>
      </c>
      <c r="L92" s="21">
        <f t="shared" si="24"/>
        <v>0.65610000000000002</v>
      </c>
      <c r="M92" s="157">
        <f t="shared" si="25"/>
        <v>13.499999999999998</v>
      </c>
      <c r="N92" s="22"/>
      <c r="P92" s="37">
        <f t="shared" si="17"/>
        <v>5.6322000000000001</v>
      </c>
      <c r="Q92" s="37">
        <f t="shared" si="18"/>
        <v>3.1495499999999996</v>
      </c>
      <c r="R92" s="37">
        <f t="shared" si="19"/>
        <v>4.0621499999999999</v>
      </c>
      <c r="S92" s="37">
        <f t="shared" si="20"/>
        <v>0.65610000000000002</v>
      </c>
      <c r="T92" s="37">
        <f t="shared" si="26"/>
        <v>13.499999999999998</v>
      </c>
    </row>
    <row r="93" spans="1:20">
      <c r="A93" s="8" t="s">
        <v>135</v>
      </c>
      <c r="B93" s="201">
        <v>13.5</v>
      </c>
      <c r="C93" s="201">
        <v>13.5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5.6322000000000001</v>
      </c>
      <c r="J93" s="21">
        <f t="shared" si="22"/>
        <v>3.1495499999999996</v>
      </c>
      <c r="K93" s="21">
        <f t="shared" si="23"/>
        <v>4.0621499999999999</v>
      </c>
      <c r="L93" s="21">
        <f t="shared" si="24"/>
        <v>0.65610000000000002</v>
      </c>
      <c r="M93" s="157">
        <f t="shared" si="25"/>
        <v>13.499999999999998</v>
      </c>
      <c r="N93" s="22"/>
      <c r="P93" s="37">
        <f t="shared" si="17"/>
        <v>5.6322000000000001</v>
      </c>
      <c r="Q93" s="37">
        <f t="shared" si="18"/>
        <v>3.1495499999999996</v>
      </c>
      <c r="R93" s="37">
        <f t="shared" si="19"/>
        <v>4.0621499999999999</v>
      </c>
      <c r="S93" s="37">
        <f t="shared" si="20"/>
        <v>0.65610000000000002</v>
      </c>
      <c r="T93" s="37">
        <f t="shared" si="26"/>
        <v>13.499999999999998</v>
      </c>
    </row>
    <row r="94" spans="1:20">
      <c r="A94" s="8" t="s">
        <v>136</v>
      </c>
      <c r="B94" s="201">
        <v>13.5</v>
      </c>
      <c r="C94" s="201">
        <v>13.5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5.6322000000000001</v>
      </c>
      <c r="J94" s="21">
        <f t="shared" si="22"/>
        <v>3.1495499999999996</v>
      </c>
      <c r="K94" s="21">
        <f t="shared" si="23"/>
        <v>4.0621499999999999</v>
      </c>
      <c r="L94" s="21">
        <f t="shared" si="24"/>
        <v>0.65610000000000002</v>
      </c>
      <c r="M94" s="157">
        <f t="shared" si="25"/>
        <v>13.499999999999998</v>
      </c>
      <c r="N94" s="22"/>
      <c r="P94" s="37">
        <f t="shared" si="17"/>
        <v>5.6322000000000001</v>
      </c>
      <c r="Q94" s="37">
        <f t="shared" si="18"/>
        <v>3.1495499999999996</v>
      </c>
      <c r="R94" s="37">
        <f t="shared" si="19"/>
        <v>4.0621499999999999</v>
      </c>
      <c r="S94" s="37">
        <f t="shared" si="20"/>
        <v>0.65610000000000002</v>
      </c>
      <c r="T94" s="37">
        <f t="shared" si="26"/>
        <v>13.499999999999998</v>
      </c>
    </row>
    <row r="95" spans="1:20">
      <c r="A95" s="8" t="s">
        <v>137</v>
      </c>
      <c r="B95" s="201">
        <v>13.5</v>
      </c>
      <c r="C95" s="201">
        <v>13.5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5.6322000000000001</v>
      </c>
      <c r="J95" s="21">
        <f t="shared" si="22"/>
        <v>3.1495499999999996</v>
      </c>
      <c r="K95" s="21">
        <f t="shared" si="23"/>
        <v>4.0621499999999999</v>
      </c>
      <c r="L95" s="21">
        <f t="shared" si="24"/>
        <v>0.65610000000000002</v>
      </c>
      <c r="M95" s="157">
        <f t="shared" si="25"/>
        <v>13.499999999999998</v>
      </c>
      <c r="N95" s="22"/>
      <c r="P95" s="37">
        <f t="shared" si="17"/>
        <v>5.6322000000000001</v>
      </c>
      <c r="Q95" s="37">
        <f t="shared" si="18"/>
        <v>3.1495499999999996</v>
      </c>
      <c r="R95" s="37">
        <f t="shared" si="19"/>
        <v>4.0621499999999999</v>
      </c>
      <c r="S95" s="37">
        <f t="shared" si="20"/>
        <v>0.65610000000000002</v>
      </c>
      <c r="T95" s="37">
        <f t="shared" si="26"/>
        <v>13.499999999999998</v>
      </c>
    </row>
    <row r="96" spans="1:20">
      <c r="A96" s="8" t="s">
        <v>138</v>
      </c>
      <c r="B96" s="201">
        <v>13.5</v>
      </c>
      <c r="C96" s="201">
        <v>13.5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5.6322000000000001</v>
      </c>
      <c r="J96" s="21">
        <f t="shared" si="22"/>
        <v>3.1495499999999996</v>
      </c>
      <c r="K96" s="21">
        <f t="shared" si="23"/>
        <v>4.0621499999999999</v>
      </c>
      <c r="L96" s="21">
        <f t="shared" si="24"/>
        <v>0.65610000000000002</v>
      </c>
      <c r="M96" s="157">
        <f t="shared" si="25"/>
        <v>13.499999999999998</v>
      </c>
      <c r="N96" s="22"/>
      <c r="P96" s="37">
        <f t="shared" si="17"/>
        <v>5.6322000000000001</v>
      </c>
      <c r="Q96" s="37">
        <f t="shared" si="18"/>
        <v>3.1495499999999996</v>
      </c>
      <c r="R96" s="37">
        <f t="shared" si="19"/>
        <v>4.0621499999999999</v>
      </c>
      <c r="S96" s="37">
        <f t="shared" si="20"/>
        <v>0.65610000000000002</v>
      </c>
      <c r="T96" s="37">
        <f t="shared" si="26"/>
        <v>13.499999999999998</v>
      </c>
    </row>
    <row r="97" spans="1:23">
      <c r="A97" s="8" t="s">
        <v>139</v>
      </c>
      <c r="B97" s="201">
        <v>13.5</v>
      </c>
      <c r="C97" s="201">
        <v>13.5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5.6322000000000001</v>
      </c>
      <c r="J97" s="21">
        <f t="shared" si="22"/>
        <v>3.1495499999999996</v>
      </c>
      <c r="K97" s="21">
        <f t="shared" si="23"/>
        <v>4.0621499999999999</v>
      </c>
      <c r="L97" s="21">
        <f t="shared" si="24"/>
        <v>0.65610000000000002</v>
      </c>
      <c r="M97" s="157">
        <f t="shared" si="25"/>
        <v>13.499999999999998</v>
      </c>
      <c r="N97" s="22"/>
      <c r="P97" s="37">
        <f t="shared" si="17"/>
        <v>5.6322000000000001</v>
      </c>
      <c r="Q97" s="37">
        <f t="shared" si="18"/>
        <v>3.1495499999999996</v>
      </c>
      <c r="R97" s="37">
        <f t="shared" si="19"/>
        <v>4.0621499999999999</v>
      </c>
      <c r="S97" s="37">
        <f t="shared" si="20"/>
        <v>0.65610000000000002</v>
      </c>
      <c r="T97" s="37">
        <f t="shared" si="26"/>
        <v>13.499999999999998</v>
      </c>
    </row>
    <row r="98" spans="1:23" ht="15.75" thickBot="1">
      <c r="A98" s="8" t="s">
        <v>140</v>
      </c>
      <c r="B98" s="201">
        <v>13.5</v>
      </c>
      <c r="C98" s="201">
        <v>13.5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5.6322000000000001</v>
      </c>
      <c r="J98" s="21">
        <f t="shared" si="22"/>
        <v>3.1495499999999996</v>
      </c>
      <c r="K98" s="21">
        <f t="shared" si="23"/>
        <v>4.0621499999999999</v>
      </c>
      <c r="L98" s="21">
        <f t="shared" si="24"/>
        <v>0.65610000000000002</v>
      </c>
      <c r="M98" s="157">
        <f t="shared" si="25"/>
        <v>13.499999999999998</v>
      </c>
      <c r="N98" s="22"/>
      <c r="P98" s="37">
        <f t="shared" si="17"/>
        <v>5.6322000000000001</v>
      </c>
      <c r="Q98" s="37">
        <f t="shared" si="18"/>
        <v>3.1495499999999996</v>
      </c>
      <c r="R98" s="37">
        <f t="shared" si="19"/>
        <v>4.0621499999999999</v>
      </c>
      <c r="S98" s="37">
        <f t="shared" si="20"/>
        <v>0.65610000000000002</v>
      </c>
      <c r="T98" s="37">
        <f t="shared" si="26"/>
        <v>13.499999999999998</v>
      </c>
    </row>
    <row r="99" spans="1:23" ht="15.75" thickBot="1">
      <c r="A99" s="8" t="s">
        <v>171</v>
      </c>
      <c r="B99" s="20">
        <f t="shared" ref="B99:H99" si="27">SUM(B3:B98)/4000</f>
        <v>0.32542499999999996</v>
      </c>
      <c r="C99" s="20">
        <f t="shared" si="27"/>
        <v>0.32679999999999998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0.13634096000000018</v>
      </c>
      <c r="J99" s="158">
        <f t="shared" ref="J99:L99" si="28">SUM(J3:J98)/4000</f>
        <v>7.6242439999999953E-2</v>
      </c>
      <c r="K99" s="158">
        <f t="shared" si="28"/>
        <v>9.8334119999999831E-2</v>
      </c>
      <c r="L99" s="158">
        <f t="shared" si="28"/>
        <v>1.5882480000000022E-2</v>
      </c>
      <c r="M99" s="159">
        <f>SUM(M3:M98)/4000</f>
        <v>0.32679999999999998</v>
      </c>
      <c r="N99" s="23"/>
      <c r="P99" s="37">
        <f>SUM(P3:P98)/4000</f>
        <v>0.13634096000000018</v>
      </c>
      <c r="Q99" s="37">
        <f t="shared" ref="Q99:S99" si="29">SUM(Q3:Q98)/4000</f>
        <v>7.6242439999999953E-2</v>
      </c>
      <c r="R99" s="37">
        <f t="shared" si="29"/>
        <v>9.8334119999999831E-2</v>
      </c>
      <c r="S99" s="37">
        <f t="shared" si="29"/>
        <v>1.5882480000000022E-2</v>
      </c>
      <c r="T99" s="37">
        <f t="shared" si="26"/>
        <v>0.32679999999999998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8" t="s">
        <v>223</v>
      </c>
      <c r="B1" s="218"/>
      <c r="C1" s="218"/>
      <c r="D1" s="218"/>
      <c r="E1" s="67"/>
      <c r="F1" s="6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0.96</v>
      </c>
      <c r="N3" s="71">
        <v>0</v>
      </c>
      <c r="O3" s="53">
        <v>-316</v>
      </c>
      <c r="P3" s="53">
        <v>-346</v>
      </c>
      <c r="Q3" s="53">
        <v>0</v>
      </c>
      <c r="R3" s="53">
        <v>0</v>
      </c>
      <c r="S3" s="72">
        <v>0</v>
      </c>
      <c r="U3" s="73">
        <v>-662</v>
      </c>
      <c r="V3" s="74">
        <v>0.96</v>
      </c>
      <c r="W3">
        <v>0</v>
      </c>
      <c r="X3">
        <v>-316</v>
      </c>
      <c r="Y3">
        <v>0.96</v>
      </c>
      <c r="Z3">
        <v>-346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</v>
      </c>
      <c r="N4" s="73">
        <v>0</v>
      </c>
      <c r="O4" s="46">
        <v>-341</v>
      </c>
      <c r="P4" s="46">
        <v>-356</v>
      </c>
      <c r="Q4" s="46">
        <v>0</v>
      </c>
      <c r="R4" s="46">
        <v>0</v>
      </c>
      <c r="S4" s="74">
        <v>0</v>
      </c>
      <c r="U4" s="73">
        <v>-697</v>
      </c>
      <c r="V4" s="74">
        <v>0.1</v>
      </c>
      <c r="W4">
        <v>0</v>
      </c>
      <c r="X4">
        <v>-341</v>
      </c>
      <c r="Y4">
        <v>0.1</v>
      </c>
      <c r="Z4">
        <v>-356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-351</v>
      </c>
      <c r="P5" s="46">
        <v>-367</v>
      </c>
      <c r="Q5" s="46">
        <v>0</v>
      </c>
      <c r="R5" s="46">
        <v>0</v>
      </c>
      <c r="S5" s="74">
        <v>0</v>
      </c>
      <c r="U5" s="73">
        <v>-718</v>
      </c>
      <c r="V5" s="74">
        <v>0</v>
      </c>
      <c r="W5">
        <v>0</v>
      </c>
      <c r="X5">
        <v>-351</v>
      </c>
      <c r="Y5">
        <v>0</v>
      </c>
      <c r="Z5">
        <v>-367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-361</v>
      </c>
      <c r="P6" s="46">
        <v>-380</v>
      </c>
      <c r="Q6" s="46">
        <v>0</v>
      </c>
      <c r="R6" s="46">
        <v>0</v>
      </c>
      <c r="S6" s="74">
        <v>0</v>
      </c>
      <c r="U6" s="73">
        <v>-741</v>
      </c>
      <c r="V6" s="74">
        <v>0</v>
      </c>
      <c r="W6">
        <v>0</v>
      </c>
      <c r="X6">
        <v>-361</v>
      </c>
      <c r="Y6">
        <v>0</v>
      </c>
      <c r="Z6">
        <v>-380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-371</v>
      </c>
      <c r="P7" s="46">
        <v>-393</v>
      </c>
      <c r="Q7" s="46">
        <v>0</v>
      </c>
      <c r="R7" s="46">
        <v>0</v>
      </c>
      <c r="S7" s="74">
        <v>0</v>
      </c>
      <c r="U7" s="73">
        <v>-764</v>
      </c>
      <c r="V7" s="74">
        <v>0</v>
      </c>
      <c r="W7">
        <v>0</v>
      </c>
      <c r="X7">
        <v>-371</v>
      </c>
      <c r="Y7">
        <v>0</v>
      </c>
      <c r="Z7">
        <v>-393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-381</v>
      </c>
      <c r="P8" s="46">
        <v>-402</v>
      </c>
      <c r="Q8" s="46">
        <v>0</v>
      </c>
      <c r="R8" s="46">
        <v>0</v>
      </c>
      <c r="S8" s="74">
        <v>0</v>
      </c>
      <c r="U8" s="73">
        <v>-783</v>
      </c>
      <c r="V8" s="74">
        <v>0</v>
      </c>
      <c r="W8">
        <v>0</v>
      </c>
      <c r="X8">
        <v>-381</v>
      </c>
      <c r="Y8">
        <v>0</v>
      </c>
      <c r="Z8">
        <v>-402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-386</v>
      </c>
      <c r="P9" s="46">
        <v>-410</v>
      </c>
      <c r="Q9" s="46">
        <v>0</v>
      </c>
      <c r="R9" s="46">
        <v>0</v>
      </c>
      <c r="S9" s="74">
        <v>0</v>
      </c>
      <c r="U9" s="73">
        <v>-796</v>
      </c>
      <c r="V9" s="74">
        <v>0</v>
      </c>
      <c r="W9">
        <v>0</v>
      </c>
      <c r="X9">
        <v>-386</v>
      </c>
      <c r="Y9">
        <v>0</v>
      </c>
      <c r="Z9">
        <v>-410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-4</v>
      </c>
      <c r="O10" s="46">
        <v>-350</v>
      </c>
      <c r="P10" s="46">
        <v>-415</v>
      </c>
      <c r="Q10" s="46">
        <v>0</v>
      </c>
      <c r="R10" s="46">
        <v>0</v>
      </c>
      <c r="S10" s="74">
        <v>0</v>
      </c>
      <c r="U10" s="73">
        <v>-769</v>
      </c>
      <c r="V10" s="74">
        <v>0</v>
      </c>
      <c r="W10">
        <v>-4</v>
      </c>
      <c r="X10">
        <v>-350</v>
      </c>
      <c r="Y10">
        <v>0</v>
      </c>
      <c r="Z10">
        <v>-415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-7</v>
      </c>
      <c r="O11" s="46">
        <v>-355</v>
      </c>
      <c r="P11" s="46">
        <v>-162</v>
      </c>
      <c r="Q11" s="46">
        <v>0</v>
      </c>
      <c r="R11" s="46">
        <v>0</v>
      </c>
      <c r="S11" s="74">
        <v>0</v>
      </c>
      <c r="U11" s="73">
        <v>-524</v>
      </c>
      <c r="V11" s="74">
        <v>0</v>
      </c>
      <c r="W11">
        <v>-7</v>
      </c>
      <c r="X11">
        <v>-355</v>
      </c>
      <c r="Y11">
        <v>0</v>
      </c>
      <c r="Z11">
        <v>-162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-12</v>
      </c>
      <c r="O12" s="46">
        <v>-355</v>
      </c>
      <c r="P12" s="46">
        <v>-168</v>
      </c>
      <c r="Q12" s="46">
        <v>0</v>
      </c>
      <c r="R12" s="46">
        <v>0</v>
      </c>
      <c r="S12" s="74">
        <v>0</v>
      </c>
      <c r="U12" s="73">
        <v>-535</v>
      </c>
      <c r="V12" s="74">
        <v>0</v>
      </c>
      <c r="W12">
        <v>-12</v>
      </c>
      <c r="X12">
        <v>-355</v>
      </c>
      <c r="Y12">
        <v>0</v>
      </c>
      <c r="Z12">
        <v>-168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</v>
      </c>
      <c r="O13" s="46">
        <v>-360</v>
      </c>
      <c r="P13" s="46">
        <v>-172</v>
      </c>
      <c r="Q13" s="46">
        <v>0</v>
      </c>
      <c r="R13" s="46">
        <v>0</v>
      </c>
      <c r="S13" s="74">
        <v>0</v>
      </c>
      <c r="U13" s="73">
        <v>-547</v>
      </c>
      <c r="V13" s="74">
        <v>0</v>
      </c>
      <c r="W13">
        <v>-15</v>
      </c>
      <c r="X13">
        <v>-360</v>
      </c>
      <c r="Y13">
        <v>0</v>
      </c>
      <c r="Z13">
        <v>-172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-19</v>
      </c>
      <c r="O14" s="46">
        <v>-360</v>
      </c>
      <c r="P14" s="46">
        <v>-177</v>
      </c>
      <c r="Q14" s="46">
        <v>0</v>
      </c>
      <c r="R14" s="46">
        <v>0</v>
      </c>
      <c r="S14" s="74">
        <v>0</v>
      </c>
      <c r="U14" s="73">
        <v>-556</v>
      </c>
      <c r="V14" s="74">
        <v>0</v>
      </c>
      <c r="W14">
        <v>-19</v>
      </c>
      <c r="X14">
        <v>-360</v>
      </c>
      <c r="Y14">
        <v>0</v>
      </c>
      <c r="Z14">
        <v>-177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-14</v>
      </c>
      <c r="O15" s="46">
        <v>-365</v>
      </c>
      <c r="P15" s="46">
        <v>-179</v>
      </c>
      <c r="Q15" s="46">
        <v>0</v>
      </c>
      <c r="R15" s="46">
        <v>0</v>
      </c>
      <c r="S15" s="74">
        <v>0</v>
      </c>
      <c r="U15" s="73">
        <v>-558</v>
      </c>
      <c r="V15" s="74">
        <v>0</v>
      </c>
      <c r="W15">
        <v>-14</v>
      </c>
      <c r="X15">
        <v>-365</v>
      </c>
      <c r="Y15">
        <v>0</v>
      </c>
      <c r="Z15">
        <v>-179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-10</v>
      </c>
      <c r="O16" s="46">
        <v>-365</v>
      </c>
      <c r="P16" s="46">
        <v>-182</v>
      </c>
      <c r="Q16" s="46">
        <v>0</v>
      </c>
      <c r="R16" s="46">
        <v>0</v>
      </c>
      <c r="S16" s="74">
        <v>0</v>
      </c>
      <c r="U16" s="73">
        <v>-557</v>
      </c>
      <c r="V16" s="74">
        <v>0</v>
      </c>
      <c r="W16">
        <v>-10</v>
      </c>
      <c r="X16">
        <v>-365</v>
      </c>
      <c r="Y16">
        <v>0</v>
      </c>
      <c r="Z16">
        <v>-182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</v>
      </c>
      <c r="O17" s="46">
        <v>-370</v>
      </c>
      <c r="P17" s="46">
        <v>-182</v>
      </c>
      <c r="Q17" s="46">
        <v>0</v>
      </c>
      <c r="R17" s="46">
        <v>0</v>
      </c>
      <c r="S17" s="74">
        <v>0</v>
      </c>
      <c r="U17" s="73">
        <v>-561</v>
      </c>
      <c r="V17" s="74">
        <v>0</v>
      </c>
      <c r="W17">
        <v>-9</v>
      </c>
      <c r="X17">
        <v>-370</v>
      </c>
      <c r="Y17">
        <v>0</v>
      </c>
      <c r="Z17">
        <v>-182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</v>
      </c>
      <c r="O18" s="46">
        <v>-370</v>
      </c>
      <c r="P18" s="46">
        <v>-184</v>
      </c>
      <c r="Q18" s="46">
        <v>0</v>
      </c>
      <c r="R18" s="46">
        <v>0</v>
      </c>
      <c r="S18" s="74">
        <v>0</v>
      </c>
      <c r="U18" s="73">
        <v>-557</v>
      </c>
      <c r="V18" s="74">
        <v>0</v>
      </c>
      <c r="W18">
        <v>-3</v>
      </c>
      <c r="X18">
        <v>-370</v>
      </c>
      <c r="Y18">
        <v>0</v>
      </c>
      <c r="Z18">
        <v>-184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-370</v>
      </c>
      <c r="P19" s="46">
        <v>-180</v>
      </c>
      <c r="Q19" s="46">
        <v>0</v>
      </c>
      <c r="R19" s="46">
        <v>0</v>
      </c>
      <c r="S19" s="74">
        <v>0</v>
      </c>
      <c r="U19" s="73">
        <v>-550</v>
      </c>
      <c r="V19" s="74">
        <v>0</v>
      </c>
      <c r="W19">
        <v>0</v>
      </c>
      <c r="X19">
        <v>-370</v>
      </c>
      <c r="Y19">
        <v>0</v>
      </c>
      <c r="Z19">
        <v>-180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-360</v>
      </c>
      <c r="P20" s="46">
        <v>-435</v>
      </c>
      <c r="Q20" s="46">
        <v>0</v>
      </c>
      <c r="R20" s="46">
        <v>0</v>
      </c>
      <c r="S20" s="74">
        <v>0</v>
      </c>
      <c r="U20" s="73">
        <v>-795</v>
      </c>
      <c r="V20" s="74">
        <v>0</v>
      </c>
      <c r="W20">
        <v>0</v>
      </c>
      <c r="X20">
        <v>-360</v>
      </c>
      <c r="Y20">
        <v>0</v>
      </c>
      <c r="Z20">
        <v>-435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-381</v>
      </c>
      <c r="P21" s="46">
        <v>-430</v>
      </c>
      <c r="Q21" s="46">
        <v>0</v>
      </c>
      <c r="R21" s="46">
        <v>0</v>
      </c>
      <c r="S21" s="74">
        <v>0</v>
      </c>
      <c r="U21" s="73">
        <v>-811</v>
      </c>
      <c r="V21" s="74">
        <v>0</v>
      </c>
      <c r="W21">
        <v>0</v>
      </c>
      <c r="X21">
        <v>-381</v>
      </c>
      <c r="Y21">
        <v>0</v>
      </c>
      <c r="Z21">
        <v>-430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-376</v>
      </c>
      <c r="P22" s="46">
        <v>-417</v>
      </c>
      <c r="Q22" s="46">
        <v>0</v>
      </c>
      <c r="R22" s="46">
        <v>0</v>
      </c>
      <c r="S22" s="74">
        <v>0</v>
      </c>
      <c r="U22" s="73">
        <v>-793</v>
      </c>
      <c r="V22" s="74">
        <v>0</v>
      </c>
      <c r="W22">
        <v>0</v>
      </c>
      <c r="X22">
        <v>-376</v>
      </c>
      <c r="Y22">
        <v>0</v>
      </c>
      <c r="Z22">
        <v>-417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1.73</v>
      </c>
      <c r="N23" s="73">
        <v>0</v>
      </c>
      <c r="O23" s="46">
        <v>-411</v>
      </c>
      <c r="P23" s="46">
        <v>-401</v>
      </c>
      <c r="Q23" s="46">
        <v>0</v>
      </c>
      <c r="R23" s="46">
        <v>0</v>
      </c>
      <c r="S23" s="74">
        <v>0</v>
      </c>
      <c r="U23" s="73">
        <v>-812</v>
      </c>
      <c r="V23" s="74">
        <v>1.73</v>
      </c>
      <c r="W23">
        <v>0</v>
      </c>
      <c r="X23">
        <v>-411</v>
      </c>
      <c r="Y23">
        <v>1.73</v>
      </c>
      <c r="Z23">
        <v>-401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4.24</v>
      </c>
      <c r="N24" s="73">
        <v>0</v>
      </c>
      <c r="O24" s="46">
        <v>-391</v>
      </c>
      <c r="P24" s="46">
        <v>-385</v>
      </c>
      <c r="Q24" s="46">
        <v>0</v>
      </c>
      <c r="R24" s="46">
        <v>0</v>
      </c>
      <c r="S24" s="74">
        <v>0</v>
      </c>
      <c r="U24" s="73">
        <v>-776</v>
      </c>
      <c r="V24" s="74">
        <v>4.24</v>
      </c>
      <c r="W24">
        <v>0</v>
      </c>
      <c r="X24">
        <v>-391</v>
      </c>
      <c r="Y24">
        <v>4.24</v>
      </c>
      <c r="Z24">
        <v>-385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4.24</v>
      </c>
      <c r="N25" s="73">
        <v>0</v>
      </c>
      <c r="O25" s="46">
        <v>-366</v>
      </c>
      <c r="P25" s="46">
        <v>-358</v>
      </c>
      <c r="Q25" s="46">
        <v>0</v>
      </c>
      <c r="R25" s="46">
        <v>0</v>
      </c>
      <c r="S25" s="74">
        <v>0</v>
      </c>
      <c r="U25" s="73">
        <v>-724</v>
      </c>
      <c r="V25" s="74">
        <v>4.24</v>
      </c>
      <c r="W25">
        <v>0</v>
      </c>
      <c r="X25">
        <v>-366</v>
      </c>
      <c r="Y25">
        <v>4.24</v>
      </c>
      <c r="Z25">
        <v>-358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3.66</v>
      </c>
      <c r="N26" s="73">
        <v>0</v>
      </c>
      <c r="O26" s="46">
        <v>-356</v>
      </c>
      <c r="P26" s="46">
        <v>-340</v>
      </c>
      <c r="Q26" s="46">
        <v>0</v>
      </c>
      <c r="R26" s="46">
        <v>0</v>
      </c>
      <c r="S26" s="74">
        <v>0</v>
      </c>
      <c r="U26" s="73">
        <v>-696</v>
      </c>
      <c r="V26" s="74">
        <v>3.66</v>
      </c>
      <c r="W26">
        <v>0</v>
      </c>
      <c r="X26">
        <v>-356</v>
      </c>
      <c r="Y26">
        <v>3.66</v>
      </c>
      <c r="Z26">
        <v>-340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3.18</v>
      </c>
      <c r="N27" s="73">
        <v>0</v>
      </c>
      <c r="O27" s="46">
        <v>-219</v>
      </c>
      <c r="P27" s="46">
        <v>-305</v>
      </c>
      <c r="Q27" s="46">
        <v>0</v>
      </c>
      <c r="R27" s="46">
        <v>0</v>
      </c>
      <c r="S27" s="74">
        <v>0</v>
      </c>
      <c r="U27" s="73">
        <v>-524</v>
      </c>
      <c r="V27" s="74">
        <v>3.18</v>
      </c>
      <c r="W27">
        <v>0</v>
      </c>
      <c r="X27">
        <v>-219</v>
      </c>
      <c r="Y27">
        <v>3.18</v>
      </c>
      <c r="Z27">
        <v>-305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6.07</v>
      </c>
      <c r="N28" s="73">
        <v>0</v>
      </c>
      <c r="O28" s="46">
        <v>-189</v>
      </c>
      <c r="P28" s="46">
        <v>-495</v>
      </c>
      <c r="Q28" s="46">
        <v>0</v>
      </c>
      <c r="R28" s="46">
        <v>0</v>
      </c>
      <c r="S28" s="74">
        <v>0</v>
      </c>
      <c r="U28" s="73">
        <v>-684</v>
      </c>
      <c r="V28" s="74">
        <v>6.07</v>
      </c>
      <c r="W28">
        <v>0</v>
      </c>
      <c r="X28">
        <v>-189</v>
      </c>
      <c r="Y28">
        <v>6.07</v>
      </c>
      <c r="Z28">
        <v>-495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7.9</v>
      </c>
      <c r="N29" s="73">
        <v>0</v>
      </c>
      <c r="O29" s="46">
        <v>-235</v>
      </c>
      <c r="P29" s="46">
        <v>-464</v>
      </c>
      <c r="Q29" s="46">
        <v>0</v>
      </c>
      <c r="R29" s="46">
        <v>0</v>
      </c>
      <c r="S29" s="74">
        <v>0</v>
      </c>
      <c r="U29" s="73">
        <v>-699</v>
      </c>
      <c r="V29" s="74">
        <v>7.9</v>
      </c>
      <c r="W29">
        <v>0</v>
      </c>
      <c r="X29">
        <v>-235</v>
      </c>
      <c r="Y29">
        <v>7.9</v>
      </c>
      <c r="Z29">
        <v>-464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-225</v>
      </c>
      <c r="P30" s="46">
        <v>-447</v>
      </c>
      <c r="Q30" s="46">
        <v>0</v>
      </c>
      <c r="R30" s="46">
        <v>0</v>
      </c>
      <c r="S30" s="74">
        <v>0</v>
      </c>
      <c r="U30" s="73">
        <v>-672</v>
      </c>
      <c r="V30" s="74">
        <v>4.72</v>
      </c>
      <c r="W30">
        <v>0</v>
      </c>
      <c r="X30">
        <v>-225</v>
      </c>
      <c r="Y30">
        <v>4.72</v>
      </c>
      <c r="Z30">
        <v>-447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5.01</v>
      </c>
      <c r="N31" s="73">
        <v>0</v>
      </c>
      <c r="O31" s="46">
        <v>-129</v>
      </c>
      <c r="P31" s="46">
        <v>-399</v>
      </c>
      <c r="Q31" s="46">
        <v>0</v>
      </c>
      <c r="R31" s="46">
        <v>0</v>
      </c>
      <c r="S31" s="74">
        <v>0</v>
      </c>
      <c r="U31" s="73">
        <v>-528</v>
      </c>
      <c r="V31" s="74">
        <v>5.01</v>
      </c>
      <c r="W31">
        <v>0</v>
      </c>
      <c r="X31">
        <v>-129</v>
      </c>
      <c r="Y31">
        <v>5.01</v>
      </c>
      <c r="Z31">
        <v>-399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4.72</v>
      </c>
      <c r="N32" s="73">
        <v>0</v>
      </c>
      <c r="O32" s="46">
        <v>-175</v>
      </c>
      <c r="P32" s="46">
        <v>-355</v>
      </c>
      <c r="Q32" s="46">
        <v>0</v>
      </c>
      <c r="R32" s="46">
        <v>0</v>
      </c>
      <c r="S32" s="74">
        <v>0</v>
      </c>
      <c r="U32" s="73">
        <v>-530</v>
      </c>
      <c r="V32" s="74">
        <v>4.72</v>
      </c>
      <c r="W32">
        <v>0</v>
      </c>
      <c r="X32">
        <v>-175</v>
      </c>
      <c r="Y32">
        <v>4.72</v>
      </c>
      <c r="Z32">
        <v>-355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1.54</v>
      </c>
      <c r="N33" s="73">
        <v>0</v>
      </c>
      <c r="O33" s="46">
        <v>-150</v>
      </c>
      <c r="P33" s="46">
        <v>-321</v>
      </c>
      <c r="Q33" s="46">
        <v>0</v>
      </c>
      <c r="R33" s="46">
        <v>0</v>
      </c>
      <c r="S33" s="74">
        <v>0</v>
      </c>
      <c r="U33" s="73">
        <v>-471</v>
      </c>
      <c r="V33" s="74">
        <v>1.54</v>
      </c>
      <c r="W33">
        <v>0</v>
      </c>
      <c r="X33">
        <v>-150</v>
      </c>
      <c r="Y33">
        <v>1.54</v>
      </c>
      <c r="Z33">
        <v>-321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0</v>
      </c>
      <c r="O34" s="46">
        <v>-140</v>
      </c>
      <c r="P34" s="46">
        <v>-293</v>
      </c>
      <c r="Q34" s="46">
        <v>0</v>
      </c>
      <c r="R34" s="46">
        <v>0</v>
      </c>
      <c r="S34" s="74">
        <v>0</v>
      </c>
      <c r="U34" s="73">
        <v>-433</v>
      </c>
      <c r="V34" s="74">
        <v>0.77</v>
      </c>
      <c r="W34">
        <v>0</v>
      </c>
      <c r="X34">
        <v>-140</v>
      </c>
      <c r="Y34">
        <v>0.77</v>
      </c>
      <c r="Z34">
        <v>-293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2.6</v>
      </c>
      <c r="N35" s="73">
        <v>0</v>
      </c>
      <c r="O35" s="46">
        <v>-124</v>
      </c>
      <c r="P35" s="46">
        <v>-279</v>
      </c>
      <c r="Q35" s="46">
        <v>0</v>
      </c>
      <c r="R35" s="46">
        <v>0</v>
      </c>
      <c r="S35" s="74">
        <v>0</v>
      </c>
      <c r="U35" s="73">
        <v>-403</v>
      </c>
      <c r="V35" s="74">
        <v>2.6</v>
      </c>
      <c r="W35">
        <v>0</v>
      </c>
      <c r="X35">
        <v>-124</v>
      </c>
      <c r="Y35">
        <v>2.6</v>
      </c>
      <c r="Z35">
        <v>-279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2.41</v>
      </c>
      <c r="N36" s="73">
        <v>0</v>
      </c>
      <c r="O36" s="46">
        <v>-84</v>
      </c>
      <c r="P36" s="46">
        <v>-185</v>
      </c>
      <c r="Q36" s="46">
        <v>0</v>
      </c>
      <c r="R36" s="46">
        <v>0</v>
      </c>
      <c r="S36" s="74">
        <v>0</v>
      </c>
      <c r="U36" s="73">
        <v>-269</v>
      </c>
      <c r="V36" s="74">
        <v>2.41</v>
      </c>
      <c r="W36">
        <v>0</v>
      </c>
      <c r="X36">
        <v>-84</v>
      </c>
      <c r="Y36">
        <v>2.41</v>
      </c>
      <c r="Z36">
        <v>-185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4.1399999999999997</v>
      </c>
      <c r="N37" s="73">
        <v>0</v>
      </c>
      <c r="O37" s="46">
        <v>-84</v>
      </c>
      <c r="P37" s="46">
        <v>-185</v>
      </c>
      <c r="Q37" s="46">
        <v>0</v>
      </c>
      <c r="R37" s="46">
        <v>0</v>
      </c>
      <c r="S37" s="74">
        <v>0</v>
      </c>
      <c r="U37" s="73">
        <v>-269</v>
      </c>
      <c r="V37" s="74">
        <v>4.1399999999999997</v>
      </c>
      <c r="W37">
        <v>0</v>
      </c>
      <c r="X37">
        <v>-84</v>
      </c>
      <c r="Y37">
        <v>4.1399999999999997</v>
      </c>
      <c r="Z37">
        <v>-185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4.34</v>
      </c>
      <c r="N38" s="73">
        <v>0</v>
      </c>
      <c r="O38" s="46">
        <v>-70</v>
      </c>
      <c r="P38" s="46">
        <v>-7</v>
      </c>
      <c r="Q38" s="46">
        <v>0</v>
      </c>
      <c r="R38" s="46">
        <v>0</v>
      </c>
      <c r="S38" s="74">
        <v>0</v>
      </c>
      <c r="U38" s="73">
        <v>-77</v>
      </c>
      <c r="V38" s="74">
        <v>4.34</v>
      </c>
      <c r="W38">
        <v>0</v>
      </c>
      <c r="X38">
        <v>-70</v>
      </c>
      <c r="Y38">
        <v>4.34</v>
      </c>
      <c r="Z38">
        <v>-7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5.01</v>
      </c>
      <c r="N39" s="73">
        <v>0</v>
      </c>
      <c r="O39" s="46">
        <v>-61</v>
      </c>
      <c r="P39" s="46">
        <v>0</v>
      </c>
      <c r="Q39" s="46">
        <v>0</v>
      </c>
      <c r="R39" s="46">
        <v>0</v>
      </c>
      <c r="S39" s="74">
        <v>0</v>
      </c>
      <c r="U39" s="73">
        <v>-61</v>
      </c>
      <c r="V39" s="74">
        <v>5.01</v>
      </c>
      <c r="W39">
        <v>0</v>
      </c>
      <c r="X39">
        <v>-61</v>
      </c>
      <c r="Y39">
        <v>5.01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5.01</v>
      </c>
      <c r="N40" s="73">
        <v>0</v>
      </c>
      <c r="O40" s="46">
        <v>-51</v>
      </c>
      <c r="P40" s="46">
        <v>0</v>
      </c>
      <c r="Q40" s="46">
        <v>0</v>
      </c>
      <c r="R40" s="46">
        <v>0</v>
      </c>
      <c r="S40" s="74">
        <v>0</v>
      </c>
      <c r="U40" s="73">
        <v>-51</v>
      </c>
      <c r="V40" s="74">
        <v>5.01</v>
      </c>
      <c r="W40">
        <v>0</v>
      </c>
      <c r="X40">
        <v>-51</v>
      </c>
      <c r="Y40">
        <v>5.01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4.53</v>
      </c>
      <c r="N41" s="73">
        <v>0</v>
      </c>
      <c r="O41" s="46">
        <v>-61</v>
      </c>
      <c r="P41" s="46">
        <v>0</v>
      </c>
      <c r="Q41" s="46">
        <v>0</v>
      </c>
      <c r="R41" s="46">
        <v>0</v>
      </c>
      <c r="S41" s="74">
        <v>0</v>
      </c>
      <c r="U41" s="73">
        <v>-61</v>
      </c>
      <c r="V41" s="74">
        <v>4.53</v>
      </c>
      <c r="W41">
        <v>0</v>
      </c>
      <c r="X41">
        <v>-61</v>
      </c>
      <c r="Y41">
        <v>4.53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</v>
      </c>
      <c r="N42" s="73">
        <v>0</v>
      </c>
      <c r="O42" s="46">
        <v>-66</v>
      </c>
      <c r="P42" s="46">
        <v>0</v>
      </c>
      <c r="Q42" s="46">
        <v>0</v>
      </c>
      <c r="R42" s="46">
        <v>0</v>
      </c>
      <c r="S42" s="74">
        <v>0</v>
      </c>
      <c r="U42" s="73">
        <v>-66</v>
      </c>
      <c r="V42" s="74">
        <v>2.7</v>
      </c>
      <c r="W42">
        <v>0</v>
      </c>
      <c r="X42">
        <v>-66</v>
      </c>
      <c r="Y42">
        <v>2.7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2.12</v>
      </c>
      <c r="N43" s="73">
        <v>0</v>
      </c>
      <c r="O43" s="46">
        <v>-16</v>
      </c>
      <c r="P43" s="46">
        <v>0</v>
      </c>
      <c r="Q43" s="46">
        <v>0</v>
      </c>
      <c r="R43" s="46">
        <v>0</v>
      </c>
      <c r="S43" s="74">
        <v>0</v>
      </c>
      <c r="U43" s="73">
        <v>-16</v>
      </c>
      <c r="V43" s="74">
        <v>2.12</v>
      </c>
      <c r="W43">
        <v>0</v>
      </c>
      <c r="X43">
        <v>-16</v>
      </c>
      <c r="Y43">
        <v>2.12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0</v>
      </c>
      <c r="O44" s="46">
        <v>-24.6</v>
      </c>
      <c r="P44" s="46">
        <v>0</v>
      </c>
      <c r="Q44" s="46">
        <v>0</v>
      </c>
      <c r="R44" s="46">
        <v>0</v>
      </c>
      <c r="S44" s="74">
        <v>0</v>
      </c>
      <c r="U44" s="73">
        <v>-24.6</v>
      </c>
      <c r="V44" s="74">
        <v>0.1</v>
      </c>
      <c r="W44">
        <v>0</v>
      </c>
      <c r="X44">
        <v>-24.6</v>
      </c>
      <c r="Y44">
        <v>0.1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-16</v>
      </c>
      <c r="P45" s="46">
        <v>0</v>
      </c>
      <c r="Q45" s="46">
        <v>0</v>
      </c>
      <c r="R45" s="46">
        <v>0</v>
      </c>
      <c r="S45" s="74">
        <v>0</v>
      </c>
      <c r="U45" s="73">
        <v>-16</v>
      </c>
      <c r="V45" s="74">
        <v>0</v>
      </c>
      <c r="W45">
        <v>0</v>
      </c>
      <c r="X45">
        <v>-16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</v>
      </c>
      <c r="N46" s="73">
        <v>0</v>
      </c>
      <c r="O46" s="46">
        <v>-21</v>
      </c>
      <c r="P46" s="46">
        <v>0</v>
      </c>
      <c r="Q46" s="46">
        <v>0</v>
      </c>
      <c r="R46" s="46">
        <v>0</v>
      </c>
      <c r="S46" s="74">
        <v>0</v>
      </c>
      <c r="U46" s="73">
        <v>-21</v>
      </c>
      <c r="V46" s="74">
        <v>0.1</v>
      </c>
      <c r="W46">
        <v>0</v>
      </c>
      <c r="X46">
        <v>-21</v>
      </c>
      <c r="Y46">
        <v>0.1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-31</v>
      </c>
      <c r="P47" s="46">
        <v>0</v>
      </c>
      <c r="Q47" s="46">
        <v>0</v>
      </c>
      <c r="R47" s="46">
        <v>0</v>
      </c>
      <c r="S47" s="74">
        <v>0</v>
      </c>
      <c r="U47" s="73">
        <v>-31</v>
      </c>
      <c r="V47" s="74">
        <v>0</v>
      </c>
      <c r="W47">
        <v>0</v>
      </c>
      <c r="X47">
        <v>-31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0.87</v>
      </c>
      <c r="W48">
        <v>0</v>
      </c>
      <c r="X48">
        <v>0</v>
      </c>
      <c r="Y48">
        <v>0.87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0.19</v>
      </c>
      <c r="W49">
        <v>0</v>
      </c>
      <c r="X49">
        <v>0</v>
      </c>
      <c r="Y49">
        <v>0.19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0.96</v>
      </c>
      <c r="W50">
        <v>0</v>
      </c>
      <c r="X50">
        <v>0</v>
      </c>
      <c r="Y50">
        <v>0.96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1.06</v>
      </c>
      <c r="N51" s="73">
        <v>0</v>
      </c>
      <c r="O51" s="46">
        <v>-6</v>
      </c>
      <c r="P51" s="46">
        <v>0</v>
      </c>
      <c r="Q51" s="46">
        <v>0</v>
      </c>
      <c r="R51" s="46">
        <v>0</v>
      </c>
      <c r="S51" s="74">
        <v>0</v>
      </c>
      <c r="U51" s="73">
        <v>-6</v>
      </c>
      <c r="V51" s="74">
        <v>1.06</v>
      </c>
      <c r="W51">
        <v>0</v>
      </c>
      <c r="X51">
        <v>-6</v>
      </c>
      <c r="Y51">
        <v>1.06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2.41</v>
      </c>
      <c r="N52" s="73">
        <v>0</v>
      </c>
      <c r="O52" s="46">
        <v>-16</v>
      </c>
      <c r="P52" s="46">
        <v>0</v>
      </c>
      <c r="Q52" s="46">
        <v>0</v>
      </c>
      <c r="R52" s="46">
        <v>0</v>
      </c>
      <c r="S52" s="74">
        <v>0</v>
      </c>
      <c r="U52" s="73">
        <v>-16</v>
      </c>
      <c r="V52" s="74">
        <v>2.41</v>
      </c>
      <c r="W52">
        <v>0</v>
      </c>
      <c r="X52">
        <v>-16</v>
      </c>
      <c r="Y52">
        <v>2.41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-31</v>
      </c>
      <c r="V53" s="74">
        <v>0</v>
      </c>
      <c r="W53">
        <v>0</v>
      </c>
      <c r="X53">
        <v>-31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1.64</v>
      </c>
      <c r="N54" s="73">
        <v>0</v>
      </c>
      <c r="O54" s="46">
        <v>-61</v>
      </c>
      <c r="P54" s="46">
        <v>0</v>
      </c>
      <c r="Q54" s="46">
        <v>0</v>
      </c>
      <c r="R54" s="46">
        <v>0</v>
      </c>
      <c r="S54" s="74">
        <v>0</v>
      </c>
      <c r="U54" s="73">
        <v>-61</v>
      </c>
      <c r="V54" s="74">
        <v>1.64</v>
      </c>
      <c r="W54">
        <v>0</v>
      </c>
      <c r="X54">
        <v>-61</v>
      </c>
      <c r="Y54">
        <v>1.64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3.85</v>
      </c>
      <c r="N55" s="73">
        <v>0</v>
      </c>
      <c r="O55" s="46">
        <v>-65</v>
      </c>
      <c r="P55" s="46">
        <v>-71.66</v>
      </c>
      <c r="Q55" s="46">
        <v>0</v>
      </c>
      <c r="R55" s="46">
        <v>0</v>
      </c>
      <c r="S55" s="74">
        <v>0</v>
      </c>
      <c r="U55" s="73">
        <v>-136.66</v>
      </c>
      <c r="V55" s="74">
        <v>3.85</v>
      </c>
      <c r="W55">
        <v>0</v>
      </c>
      <c r="X55">
        <v>-65</v>
      </c>
      <c r="Y55">
        <v>3.85</v>
      </c>
      <c r="Z55">
        <v>-71.66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5.49</v>
      </c>
      <c r="N56" s="73">
        <v>0</v>
      </c>
      <c r="O56" s="46">
        <v>-95</v>
      </c>
      <c r="P56" s="46">
        <v>0</v>
      </c>
      <c r="Q56" s="46">
        <v>0</v>
      </c>
      <c r="R56" s="46">
        <v>0</v>
      </c>
      <c r="S56" s="74">
        <v>0</v>
      </c>
      <c r="U56" s="73">
        <v>-95</v>
      </c>
      <c r="V56" s="74">
        <v>5.49</v>
      </c>
      <c r="W56">
        <v>0</v>
      </c>
      <c r="X56">
        <v>-95</v>
      </c>
      <c r="Y56">
        <v>5.49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6.46</v>
      </c>
      <c r="N57" s="73">
        <v>0</v>
      </c>
      <c r="O57" s="46">
        <v>-115</v>
      </c>
      <c r="P57" s="46">
        <v>0</v>
      </c>
      <c r="Q57" s="46">
        <v>0</v>
      </c>
      <c r="R57" s="46">
        <v>0</v>
      </c>
      <c r="S57" s="74">
        <v>0</v>
      </c>
      <c r="U57" s="73">
        <v>-115</v>
      </c>
      <c r="V57" s="74">
        <v>6.46</v>
      </c>
      <c r="W57">
        <v>0</v>
      </c>
      <c r="X57">
        <v>-115</v>
      </c>
      <c r="Y57">
        <v>6.46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2.5099999999999998</v>
      </c>
      <c r="N58" s="73">
        <v>0</v>
      </c>
      <c r="O58" s="46">
        <v>-120</v>
      </c>
      <c r="P58" s="46">
        <v>0</v>
      </c>
      <c r="Q58" s="46">
        <v>0</v>
      </c>
      <c r="R58" s="46">
        <v>0</v>
      </c>
      <c r="S58" s="74">
        <v>0</v>
      </c>
      <c r="U58" s="73">
        <v>-120</v>
      </c>
      <c r="V58" s="74">
        <v>2.5099999999999998</v>
      </c>
      <c r="W58">
        <v>0</v>
      </c>
      <c r="X58">
        <v>-120</v>
      </c>
      <c r="Y58">
        <v>2.5099999999999998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-37</v>
      </c>
      <c r="O59" s="46">
        <v>-130</v>
      </c>
      <c r="P59" s="46">
        <v>0</v>
      </c>
      <c r="Q59" s="46">
        <v>0</v>
      </c>
      <c r="R59" s="46">
        <v>0</v>
      </c>
      <c r="S59" s="74">
        <v>0</v>
      </c>
      <c r="U59" s="73">
        <v>-167</v>
      </c>
      <c r="V59" s="74">
        <v>0</v>
      </c>
      <c r="W59">
        <v>-37</v>
      </c>
      <c r="X59">
        <v>-130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2.6</v>
      </c>
      <c r="N60" s="73">
        <v>-67</v>
      </c>
      <c r="O60" s="46">
        <v>-140</v>
      </c>
      <c r="P60" s="46">
        <v>-98</v>
      </c>
      <c r="Q60" s="46">
        <v>0</v>
      </c>
      <c r="R60" s="46">
        <v>0</v>
      </c>
      <c r="S60" s="74">
        <v>0</v>
      </c>
      <c r="U60" s="73">
        <v>-305</v>
      </c>
      <c r="V60" s="74">
        <v>2.6</v>
      </c>
      <c r="W60">
        <v>-67</v>
      </c>
      <c r="X60">
        <v>-140</v>
      </c>
      <c r="Y60">
        <v>2.6</v>
      </c>
      <c r="Z60">
        <v>-98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3.95</v>
      </c>
      <c r="N61" s="73">
        <v>-88</v>
      </c>
      <c r="O61" s="46">
        <v>-145</v>
      </c>
      <c r="P61" s="46">
        <v>-97</v>
      </c>
      <c r="Q61" s="46">
        <v>0</v>
      </c>
      <c r="R61" s="46">
        <v>0</v>
      </c>
      <c r="S61" s="74">
        <v>0</v>
      </c>
      <c r="U61" s="73">
        <v>-330</v>
      </c>
      <c r="V61" s="74">
        <v>3.95</v>
      </c>
      <c r="W61">
        <v>-88</v>
      </c>
      <c r="X61">
        <v>-145</v>
      </c>
      <c r="Y61">
        <v>3.95</v>
      </c>
      <c r="Z61">
        <v>-97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5.01</v>
      </c>
      <c r="N62" s="73">
        <v>-104</v>
      </c>
      <c r="O62" s="46">
        <v>-150</v>
      </c>
      <c r="P62" s="46">
        <v>-94</v>
      </c>
      <c r="Q62" s="46">
        <v>0</v>
      </c>
      <c r="R62" s="46">
        <v>0</v>
      </c>
      <c r="S62" s="74">
        <v>0</v>
      </c>
      <c r="U62" s="73">
        <v>-348</v>
      </c>
      <c r="V62" s="74">
        <v>5.01</v>
      </c>
      <c r="W62">
        <v>-104</v>
      </c>
      <c r="X62">
        <v>-150</v>
      </c>
      <c r="Y62">
        <v>5.01</v>
      </c>
      <c r="Z62">
        <v>-94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2.99</v>
      </c>
      <c r="N63" s="73">
        <v>-105</v>
      </c>
      <c r="O63" s="46">
        <v>-181</v>
      </c>
      <c r="P63" s="46">
        <v>-98</v>
      </c>
      <c r="Q63" s="46">
        <v>0</v>
      </c>
      <c r="R63" s="46">
        <v>0</v>
      </c>
      <c r="S63" s="74">
        <v>0</v>
      </c>
      <c r="U63" s="73">
        <v>-384</v>
      </c>
      <c r="V63" s="74">
        <v>2.99</v>
      </c>
      <c r="W63">
        <v>-105</v>
      </c>
      <c r="X63">
        <v>-181</v>
      </c>
      <c r="Y63">
        <v>2.99</v>
      </c>
      <c r="Z63">
        <v>-98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5.68</v>
      </c>
      <c r="N64" s="73">
        <v>-101</v>
      </c>
      <c r="O64" s="46">
        <v>-181</v>
      </c>
      <c r="P64" s="46">
        <v>-89</v>
      </c>
      <c r="Q64" s="46">
        <v>0</v>
      </c>
      <c r="R64" s="46">
        <v>0</v>
      </c>
      <c r="S64" s="74">
        <v>0</v>
      </c>
      <c r="U64" s="73">
        <v>-371</v>
      </c>
      <c r="V64" s="74">
        <v>5.68</v>
      </c>
      <c r="W64">
        <v>-101</v>
      </c>
      <c r="X64">
        <v>-181</v>
      </c>
      <c r="Y64">
        <v>5.68</v>
      </c>
      <c r="Z64">
        <v>-89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7.52</v>
      </c>
      <c r="N65" s="73">
        <v>-78</v>
      </c>
      <c r="O65" s="46">
        <v>-171</v>
      </c>
      <c r="P65" s="46">
        <v>-87</v>
      </c>
      <c r="Q65" s="46">
        <v>0</v>
      </c>
      <c r="R65" s="46">
        <v>0</v>
      </c>
      <c r="S65" s="74">
        <v>0</v>
      </c>
      <c r="U65" s="73">
        <v>-336</v>
      </c>
      <c r="V65" s="74">
        <v>7.52</v>
      </c>
      <c r="W65">
        <v>-78</v>
      </c>
      <c r="X65">
        <v>-171</v>
      </c>
      <c r="Y65">
        <v>7.52</v>
      </c>
      <c r="Z65">
        <v>-87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7.8</v>
      </c>
      <c r="N66" s="73">
        <v>-60</v>
      </c>
      <c r="O66" s="46">
        <v>-166</v>
      </c>
      <c r="P66" s="46">
        <v>-80</v>
      </c>
      <c r="Q66" s="46">
        <v>0</v>
      </c>
      <c r="R66" s="46">
        <v>0</v>
      </c>
      <c r="S66" s="74">
        <v>0</v>
      </c>
      <c r="U66" s="73">
        <v>-306</v>
      </c>
      <c r="V66" s="74">
        <v>7.8</v>
      </c>
      <c r="W66">
        <v>-60</v>
      </c>
      <c r="X66">
        <v>-166</v>
      </c>
      <c r="Y66">
        <v>7.8</v>
      </c>
      <c r="Z66">
        <v>-80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4.72</v>
      </c>
      <c r="N67" s="73">
        <v>-5</v>
      </c>
      <c r="O67" s="46">
        <v>-156</v>
      </c>
      <c r="P67" s="46">
        <v>-60</v>
      </c>
      <c r="Q67" s="46">
        <v>0</v>
      </c>
      <c r="R67" s="46">
        <v>0</v>
      </c>
      <c r="S67" s="74">
        <v>0</v>
      </c>
      <c r="U67" s="73">
        <v>-221</v>
      </c>
      <c r="V67" s="74">
        <v>4.72</v>
      </c>
      <c r="W67">
        <v>-5</v>
      </c>
      <c r="X67">
        <v>-156</v>
      </c>
      <c r="Y67">
        <v>4.72</v>
      </c>
      <c r="Z67">
        <v>-60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4.24</v>
      </c>
      <c r="N68" s="73">
        <v>0</v>
      </c>
      <c r="O68" s="46">
        <v>-141</v>
      </c>
      <c r="P68" s="46">
        <v>-48</v>
      </c>
      <c r="Q68" s="46">
        <v>0</v>
      </c>
      <c r="R68" s="46">
        <v>0</v>
      </c>
      <c r="S68" s="74">
        <v>0</v>
      </c>
      <c r="U68" s="73">
        <v>-189</v>
      </c>
      <c r="V68" s="74">
        <v>4.24</v>
      </c>
      <c r="W68">
        <v>0</v>
      </c>
      <c r="X68">
        <v>-141</v>
      </c>
      <c r="Y68">
        <v>4.24</v>
      </c>
      <c r="Z68">
        <v>-48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4.72</v>
      </c>
      <c r="N69" s="73">
        <v>0</v>
      </c>
      <c r="O69" s="46">
        <v>-166</v>
      </c>
      <c r="P69" s="46">
        <v>-36</v>
      </c>
      <c r="Q69" s="46">
        <v>0</v>
      </c>
      <c r="R69" s="46">
        <v>0</v>
      </c>
      <c r="S69" s="74">
        <v>0</v>
      </c>
      <c r="U69" s="73">
        <v>-202</v>
      </c>
      <c r="V69" s="74">
        <v>4.72</v>
      </c>
      <c r="W69">
        <v>0</v>
      </c>
      <c r="X69">
        <v>-166</v>
      </c>
      <c r="Y69">
        <v>4.72</v>
      </c>
      <c r="Z69">
        <v>-36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3.18</v>
      </c>
      <c r="N70" s="73">
        <v>0</v>
      </c>
      <c r="O70" s="46">
        <v>-141</v>
      </c>
      <c r="P70" s="46">
        <v>-87.7</v>
      </c>
      <c r="Q70" s="46">
        <v>0</v>
      </c>
      <c r="R70" s="46">
        <v>0</v>
      </c>
      <c r="S70" s="74">
        <v>0</v>
      </c>
      <c r="U70" s="73">
        <v>-228.7</v>
      </c>
      <c r="V70" s="74">
        <v>3.18</v>
      </c>
      <c r="W70">
        <v>0</v>
      </c>
      <c r="X70">
        <v>-141</v>
      </c>
      <c r="Y70">
        <v>3.18</v>
      </c>
      <c r="Z70">
        <v>-87.7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5.49</v>
      </c>
      <c r="N71" s="73">
        <v>0</v>
      </c>
      <c r="O71" s="46">
        <v>-56</v>
      </c>
      <c r="P71" s="46">
        <v>-2</v>
      </c>
      <c r="Q71" s="46">
        <v>0</v>
      </c>
      <c r="R71" s="46">
        <v>0</v>
      </c>
      <c r="S71" s="74">
        <v>0</v>
      </c>
      <c r="U71" s="73">
        <v>-58</v>
      </c>
      <c r="V71" s="74">
        <v>5.49</v>
      </c>
      <c r="W71">
        <v>0</v>
      </c>
      <c r="X71">
        <v>-56</v>
      </c>
      <c r="Y71">
        <v>5.49</v>
      </c>
      <c r="Z71">
        <v>-2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9.06</v>
      </c>
      <c r="N72" s="73">
        <v>0</v>
      </c>
      <c r="O72" s="46">
        <v>-26</v>
      </c>
      <c r="P72" s="46">
        <v>-28</v>
      </c>
      <c r="Q72" s="46">
        <v>0</v>
      </c>
      <c r="R72" s="46">
        <v>0</v>
      </c>
      <c r="S72" s="74">
        <v>0</v>
      </c>
      <c r="U72" s="73">
        <v>-54</v>
      </c>
      <c r="V72" s="74">
        <v>9.06</v>
      </c>
      <c r="W72">
        <v>0</v>
      </c>
      <c r="X72">
        <v>-26</v>
      </c>
      <c r="Y72">
        <v>9.06</v>
      </c>
      <c r="Z72">
        <v>-28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8.3800000000000008</v>
      </c>
      <c r="N73" s="73">
        <v>0</v>
      </c>
      <c r="O73" s="46">
        <v>-31</v>
      </c>
      <c r="P73" s="46">
        <v>-9</v>
      </c>
      <c r="Q73" s="46">
        <v>0</v>
      </c>
      <c r="R73" s="46">
        <v>0</v>
      </c>
      <c r="S73" s="74">
        <v>0</v>
      </c>
      <c r="U73" s="73">
        <v>-40</v>
      </c>
      <c r="V73" s="74">
        <v>8.3800000000000008</v>
      </c>
      <c r="W73">
        <v>0</v>
      </c>
      <c r="X73">
        <v>-31</v>
      </c>
      <c r="Y73">
        <v>8.3800000000000008</v>
      </c>
      <c r="Z73">
        <v>-9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5.4</v>
      </c>
      <c r="N74" s="73">
        <v>0</v>
      </c>
      <c r="O74" s="46">
        <v>-56</v>
      </c>
      <c r="P74" s="46">
        <v>-1</v>
      </c>
      <c r="Q74" s="46">
        <v>0</v>
      </c>
      <c r="R74" s="46">
        <v>0</v>
      </c>
      <c r="S74" s="74">
        <v>0</v>
      </c>
      <c r="U74" s="73">
        <v>-57</v>
      </c>
      <c r="V74" s="74">
        <v>5.4</v>
      </c>
      <c r="W74">
        <v>0</v>
      </c>
      <c r="X74">
        <v>-56</v>
      </c>
      <c r="Y74">
        <v>5.4</v>
      </c>
      <c r="Z74">
        <v>-1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8.86</v>
      </c>
      <c r="N75" s="73">
        <v>0</v>
      </c>
      <c r="O75" s="46">
        <v>-36</v>
      </c>
      <c r="P75" s="46">
        <v>-7</v>
      </c>
      <c r="Q75" s="46">
        <v>0</v>
      </c>
      <c r="R75" s="46">
        <v>0</v>
      </c>
      <c r="S75" s="74">
        <v>0</v>
      </c>
      <c r="U75" s="73">
        <v>-43</v>
      </c>
      <c r="V75" s="74">
        <v>8.86</v>
      </c>
      <c r="W75">
        <v>0</v>
      </c>
      <c r="X75">
        <v>-36</v>
      </c>
      <c r="Y75">
        <v>8.86</v>
      </c>
      <c r="Z75">
        <v>-7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5.01</v>
      </c>
      <c r="N76" s="73">
        <v>0</v>
      </c>
      <c r="O76" s="46">
        <v>-30</v>
      </c>
      <c r="P76" s="46">
        <v>-4</v>
      </c>
      <c r="Q76" s="46">
        <v>0</v>
      </c>
      <c r="R76" s="46">
        <v>0</v>
      </c>
      <c r="S76" s="74">
        <v>0</v>
      </c>
      <c r="U76" s="73">
        <v>-34</v>
      </c>
      <c r="V76" s="74">
        <v>5.01</v>
      </c>
      <c r="W76">
        <v>0</v>
      </c>
      <c r="X76">
        <v>-30</v>
      </c>
      <c r="Y76">
        <v>5.01</v>
      </c>
      <c r="Z76">
        <v>-4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4.62</v>
      </c>
      <c r="N77" s="73">
        <v>0</v>
      </c>
      <c r="O77" s="46">
        <v>-15</v>
      </c>
      <c r="P77" s="46">
        <v>-11</v>
      </c>
      <c r="Q77" s="46">
        <v>0</v>
      </c>
      <c r="R77" s="46">
        <v>0</v>
      </c>
      <c r="S77" s="74">
        <v>0</v>
      </c>
      <c r="U77" s="73">
        <v>-26</v>
      </c>
      <c r="V77" s="74">
        <v>4.62</v>
      </c>
      <c r="W77">
        <v>0</v>
      </c>
      <c r="X77">
        <v>-15</v>
      </c>
      <c r="Y77">
        <v>4.62</v>
      </c>
      <c r="Z77">
        <v>-11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6.46</v>
      </c>
      <c r="N78" s="73">
        <v>0</v>
      </c>
      <c r="O78" s="46">
        <v>-24</v>
      </c>
      <c r="P78" s="46">
        <v>-189</v>
      </c>
      <c r="Q78" s="46">
        <v>0</v>
      </c>
      <c r="R78" s="46">
        <v>0</v>
      </c>
      <c r="S78" s="74">
        <v>0</v>
      </c>
      <c r="U78" s="73">
        <v>-213</v>
      </c>
      <c r="V78" s="74">
        <v>6.46</v>
      </c>
      <c r="W78">
        <v>0</v>
      </c>
      <c r="X78">
        <v>-24</v>
      </c>
      <c r="Y78">
        <v>6.46</v>
      </c>
      <c r="Z78">
        <v>-189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5.1100000000000003</v>
      </c>
      <c r="N79" s="73">
        <v>0</v>
      </c>
      <c r="O79" s="46">
        <v>0</v>
      </c>
      <c r="P79" s="46">
        <v>-97</v>
      </c>
      <c r="Q79" s="46">
        <v>0</v>
      </c>
      <c r="R79" s="46">
        <v>0</v>
      </c>
      <c r="S79" s="74">
        <v>0</v>
      </c>
      <c r="U79" s="73">
        <v>-97</v>
      </c>
      <c r="V79" s="74">
        <v>5.1100000000000003</v>
      </c>
      <c r="W79">
        <v>0</v>
      </c>
      <c r="X79">
        <v>0</v>
      </c>
      <c r="Y79">
        <v>5.1100000000000003</v>
      </c>
      <c r="Z79">
        <v>-97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4.91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4.91</v>
      </c>
      <c r="W80">
        <v>0</v>
      </c>
      <c r="X80">
        <v>0</v>
      </c>
      <c r="Y80">
        <v>4.91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8.9600000000000009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8.9600000000000009</v>
      </c>
      <c r="W81">
        <v>0</v>
      </c>
      <c r="X81">
        <v>0</v>
      </c>
      <c r="Y81">
        <v>8.9600000000000009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9.25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9.25</v>
      </c>
      <c r="W82">
        <v>0</v>
      </c>
      <c r="X82">
        <v>0</v>
      </c>
      <c r="Y82">
        <v>9.25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7.32</v>
      </c>
      <c r="N83" s="73">
        <v>0</v>
      </c>
      <c r="O83" s="46">
        <v>-31.16</v>
      </c>
      <c r="P83" s="46">
        <v>0</v>
      </c>
      <c r="Q83" s="46">
        <v>0</v>
      </c>
      <c r="R83" s="46">
        <v>0</v>
      </c>
      <c r="S83" s="74">
        <v>0</v>
      </c>
      <c r="U83" s="73">
        <v>-31.16</v>
      </c>
      <c r="V83" s="74">
        <v>7.32</v>
      </c>
      <c r="W83">
        <v>0</v>
      </c>
      <c r="X83">
        <v>-31.16</v>
      </c>
      <c r="Y83">
        <v>7.32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9.92</v>
      </c>
      <c r="N84" s="73">
        <v>0</v>
      </c>
      <c r="O84" s="46">
        <v>-56</v>
      </c>
      <c r="P84" s="46">
        <v>0</v>
      </c>
      <c r="Q84" s="46">
        <v>0</v>
      </c>
      <c r="R84" s="46">
        <v>0</v>
      </c>
      <c r="S84" s="74">
        <v>0</v>
      </c>
      <c r="U84" s="73">
        <v>-56</v>
      </c>
      <c r="V84" s="74">
        <v>9.92</v>
      </c>
      <c r="W84">
        <v>0</v>
      </c>
      <c r="X84">
        <v>-56</v>
      </c>
      <c r="Y84">
        <v>9.92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9.35</v>
      </c>
      <c r="N85" s="73">
        <v>0</v>
      </c>
      <c r="O85" s="46">
        <v>-76</v>
      </c>
      <c r="P85" s="46">
        <v>0</v>
      </c>
      <c r="Q85" s="46">
        <v>0</v>
      </c>
      <c r="R85" s="46">
        <v>0</v>
      </c>
      <c r="S85" s="74">
        <v>0</v>
      </c>
      <c r="U85" s="73">
        <v>-76</v>
      </c>
      <c r="V85" s="74">
        <v>9.35</v>
      </c>
      <c r="W85">
        <v>0</v>
      </c>
      <c r="X85">
        <v>-76</v>
      </c>
      <c r="Y85">
        <v>9.35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7.42</v>
      </c>
      <c r="N86" s="73">
        <v>0</v>
      </c>
      <c r="O86" s="46">
        <v>-86</v>
      </c>
      <c r="P86" s="46">
        <v>-4</v>
      </c>
      <c r="Q86" s="46">
        <v>0</v>
      </c>
      <c r="R86" s="46">
        <v>0</v>
      </c>
      <c r="S86" s="74">
        <v>0</v>
      </c>
      <c r="U86" s="73">
        <v>-90</v>
      </c>
      <c r="V86" s="74">
        <v>7.42</v>
      </c>
      <c r="W86">
        <v>0</v>
      </c>
      <c r="X86">
        <v>-86</v>
      </c>
      <c r="Y86">
        <v>7.42</v>
      </c>
      <c r="Z86">
        <v>-4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10.79</v>
      </c>
      <c r="N87" s="73">
        <v>0</v>
      </c>
      <c r="O87" s="46">
        <v>-116</v>
      </c>
      <c r="P87" s="46">
        <v>-98</v>
      </c>
      <c r="Q87" s="46">
        <v>0</v>
      </c>
      <c r="R87" s="46">
        <v>0</v>
      </c>
      <c r="S87" s="74">
        <v>0</v>
      </c>
      <c r="U87" s="73">
        <v>-214</v>
      </c>
      <c r="V87" s="74">
        <v>10.79</v>
      </c>
      <c r="W87">
        <v>0</v>
      </c>
      <c r="X87">
        <v>-116</v>
      </c>
      <c r="Y87">
        <v>10.79</v>
      </c>
      <c r="Z87">
        <v>-98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6.36</v>
      </c>
      <c r="N88" s="73">
        <v>0</v>
      </c>
      <c r="O88" s="46">
        <v>-131</v>
      </c>
      <c r="P88" s="46">
        <v>-119</v>
      </c>
      <c r="Q88" s="46">
        <v>0</v>
      </c>
      <c r="R88" s="46">
        <v>0</v>
      </c>
      <c r="S88" s="74">
        <v>0</v>
      </c>
      <c r="U88" s="73">
        <v>-250</v>
      </c>
      <c r="V88" s="74">
        <v>6.36</v>
      </c>
      <c r="W88">
        <v>0</v>
      </c>
      <c r="X88">
        <v>-131</v>
      </c>
      <c r="Y88">
        <v>6.36</v>
      </c>
      <c r="Z88">
        <v>-119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6.94</v>
      </c>
      <c r="N89" s="73">
        <v>0</v>
      </c>
      <c r="O89" s="46">
        <v>-156</v>
      </c>
      <c r="P89" s="46">
        <v>-77.099999999999994</v>
      </c>
      <c r="Q89" s="46">
        <v>0</v>
      </c>
      <c r="R89" s="46">
        <v>0</v>
      </c>
      <c r="S89" s="74">
        <v>0</v>
      </c>
      <c r="U89" s="73">
        <v>-233.1</v>
      </c>
      <c r="V89" s="74">
        <v>6.94</v>
      </c>
      <c r="W89">
        <v>0</v>
      </c>
      <c r="X89">
        <v>-156</v>
      </c>
      <c r="Y89">
        <v>6.94</v>
      </c>
      <c r="Z89">
        <v>-77.099999999999994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5.68</v>
      </c>
      <c r="N90" s="73">
        <v>0</v>
      </c>
      <c r="O90" s="46">
        <v>-176</v>
      </c>
      <c r="P90" s="46">
        <v>-89</v>
      </c>
      <c r="Q90" s="46">
        <v>0</v>
      </c>
      <c r="R90" s="46">
        <v>0</v>
      </c>
      <c r="S90" s="74">
        <v>0</v>
      </c>
      <c r="U90" s="73">
        <v>-265</v>
      </c>
      <c r="V90" s="74">
        <v>5.68</v>
      </c>
      <c r="W90">
        <v>0</v>
      </c>
      <c r="X90">
        <v>-176</v>
      </c>
      <c r="Y90">
        <v>5.68</v>
      </c>
      <c r="Z90">
        <v>-89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2.2200000000000002</v>
      </c>
      <c r="N91" s="73">
        <v>0</v>
      </c>
      <c r="O91" s="46">
        <v>-186</v>
      </c>
      <c r="P91" s="46">
        <v>-106</v>
      </c>
      <c r="Q91" s="46">
        <v>0</v>
      </c>
      <c r="R91" s="46">
        <v>0</v>
      </c>
      <c r="S91" s="74">
        <v>0</v>
      </c>
      <c r="U91" s="73">
        <v>-292</v>
      </c>
      <c r="V91" s="74">
        <v>2.2200000000000002</v>
      </c>
      <c r="W91">
        <v>0</v>
      </c>
      <c r="X91">
        <v>-186</v>
      </c>
      <c r="Y91">
        <v>2.2200000000000002</v>
      </c>
      <c r="Z91">
        <v>-106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1.06</v>
      </c>
      <c r="N92" s="73">
        <v>0</v>
      </c>
      <c r="O92" s="46">
        <v>-201</v>
      </c>
      <c r="P92" s="46">
        <v>-119</v>
      </c>
      <c r="Q92" s="46">
        <v>0</v>
      </c>
      <c r="R92" s="46">
        <v>0</v>
      </c>
      <c r="S92" s="74">
        <v>0</v>
      </c>
      <c r="U92" s="73">
        <v>-320</v>
      </c>
      <c r="V92" s="74">
        <v>1.06</v>
      </c>
      <c r="W92">
        <v>0</v>
      </c>
      <c r="X92">
        <v>-201</v>
      </c>
      <c r="Y92">
        <v>1.06</v>
      </c>
      <c r="Z92">
        <v>-119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1.83</v>
      </c>
      <c r="N93" s="73">
        <v>0</v>
      </c>
      <c r="O93" s="46">
        <v>-216</v>
      </c>
      <c r="P93" s="46">
        <v>-131</v>
      </c>
      <c r="Q93" s="46">
        <v>0</v>
      </c>
      <c r="R93" s="46">
        <v>0</v>
      </c>
      <c r="S93" s="74">
        <v>0</v>
      </c>
      <c r="U93" s="73">
        <v>-347</v>
      </c>
      <c r="V93" s="74">
        <v>1.83</v>
      </c>
      <c r="W93">
        <v>0</v>
      </c>
      <c r="X93">
        <v>-216</v>
      </c>
      <c r="Y93">
        <v>1.83</v>
      </c>
      <c r="Z93">
        <v>-131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2.31</v>
      </c>
      <c r="N94" s="73">
        <v>0</v>
      </c>
      <c r="O94" s="46">
        <v>-231</v>
      </c>
      <c r="P94" s="46">
        <v>-223</v>
      </c>
      <c r="Q94" s="46">
        <v>0</v>
      </c>
      <c r="R94" s="46">
        <v>0</v>
      </c>
      <c r="S94" s="74">
        <v>0</v>
      </c>
      <c r="U94" s="73">
        <v>-454</v>
      </c>
      <c r="V94" s="74">
        <v>2.31</v>
      </c>
      <c r="W94">
        <v>0</v>
      </c>
      <c r="X94">
        <v>-231</v>
      </c>
      <c r="Y94">
        <v>2.31</v>
      </c>
      <c r="Z94">
        <v>-223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2.41</v>
      </c>
      <c r="N95" s="73">
        <v>0</v>
      </c>
      <c r="O95" s="46">
        <v>-246</v>
      </c>
      <c r="P95" s="46">
        <v>-202.76</v>
      </c>
      <c r="Q95" s="46">
        <v>0</v>
      </c>
      <c r="R95" s="46">
        <v>0</v>
      </c>
      <c r="S95" s="74">
        <v>0</v>
      </c>
      <c r="U95" s="73">
        <v>-448.76</v>
      </c>
      <c r="V95" s="74">
        <v>2.41</v>
      </c>
      <c r="W95">
        <v>0</v>
      </c>
      <c r="X95">
        <v>-246</v>
      </c>
      <c r="Y95">
        <v>2.41</v>
      </c>
      <c r="Z95">
        <v>-202.76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2.41</v>
      </c>
      <c r="N96" s="73">
        <v>0</v>
      </c>
      <c r="O96" s="46">
        <v>-261</v>
      </c>
      <c r="P96" s="46">
        <v>-263</v>
      </c>
      <c r="Q96" s="46">
        <v>0</v>
      </c>
      <c r="R96" s="46">
        <v>0</v>
      </c>
      <c r="S96" s="74">
        <v>0</v>
      </c>
      <c r="U96" s="73">
        <v>-524</v>
      </c>
      <c r="V96" s="74">
        <v>2.41</v>
      </c>
      <c r="W96">
        <v>0</v>
      </c>
      <c r="X96">
        <v>-261</v>
      </c>
      <c r="Y96">
        <v>2.41</v>
      </c>
      <c r="Z96">
        <v>-263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2.02</v>
      </c>
      <c r="N97" s="73">
        <v>0</v>
      </c>
      <c r="O97" s="46">
        <v>-281</v>
      </c>
      <c r="P97" s="46">
        <v>-281</v>
      </c>
      <c r="Q97" s="46">
        <v>0</v>
      </c>
      <c r="R97" s="46">
        <v>0</v>
      </c>
      <c r="S97" s="74">
        <v>0</v>
      </c>
      <c r="U97" s="73">
        <v>-562</v>
      </c>
      <c r="V97" s="74">
        <v>2.02</v>
      </c>
      <c r="W97">
        <v>0</v>
      </c>
      <c r="X97">
        <v>-281</v>
      </c>
      <c r="Y97">
        <v>2.02</v>
      </c>
      <c r="Z97">
        <v>-281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0.48</v>
      </c>
      <c r="N98" s="73">
        <v>0</v>
      </c>
      <c r="O98" s="46">
        <v>-296</v>
      </c>
      <c r="P98" s="46">
        <v>-299</v>
      </c>
      <c r="Q98" s="46">
        <v>0</v>
      </c>
      <c r="R98" s="46">
        <v>0</v>
      </c>
      <c r="S98" s="74">
        <v>0</v>
      </c>
      <c r="U98" s="73">
        <v>-595</v>
      </c>
      <c r="V98" s="74">
        <v>0.48</v>
      </c>
      <c r="W98">
        <v>0</v>
      </c>
      <c r="X98">
        <v>-296</v>
      </c>
      <c r="Y98">
        <v>0.48</v>
      </c>
      <c r="Z98">
        <v>-299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7.9945000000000044E-2</v>
      </c>
      <c r="N99" s="68">
        <f t="shared" si="1"/>
        <v>-0.1845</v>
      </c>
      <c r="O99" s="69">
        <f t="shared" si="1"/>
        <v>-4.0841900000000004</v>
      </c>
      <c r="P99" s="69">
        <f t="shared" si="1"/>
        <v>-3.6155550000000001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-7.8842449999999991</v>
      </c>
      <c r="V99" s="70">
        <f t="shared" si="1"/>
        <v>7.9945000000000044E-2</v>
      </c>
      <c r="W99">
        <f t="shared" si="1"/>
        <v>-0.1845</v>
      </c>
      <c r="X99">
        <f t="shared" si="1"/>
        <v>-4.0841900000000004</v>
      </c>
      <c r="Y99">
        <f t="shared" si="1"/>
        <v>7.9945000000000044E-2</v>
      </c>
      <c r="Z99">
        <f t="shared" si="1"/>
        <v>-3.6155550000000001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8" t="s">
        <v>223</v>
      </c>
      <c r="B1" s="218"/>
      <c r="C1" s="218"/>
      <c r="D1" s="218"/>
      <c r="E1" s="67"/>
      <c r="F1" s="6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W1" t="s">
        <v>145</v>
      </c>
      <c r="X1" t="s">
        <v>535</v>
      </c>
      <c r="Y1" t="s">
        <v>537</v>
      </c>
      <c r="Z1" t="s">
        <v>145</v>
      </c>
      <c r="AA1" t="s">
        <v>146</v>
      </c>
      <c r="AB1" t="s">
        <v>145</v>
      </c>
      <c r="AC1" t="s">
        <v>545</v>
      </c>
      <c r="AD1" t="s">
        <v>145</v>
      </c>
      <c r="AE1" t="s">
        <v>548</v>
      </c>
      <c r="AF1" t="s">
        <v>550</v>
      </c>
      <c r="AG1" t="s">
        <v>552</v>
      </c>
      <c r="AH1" t="s">
        <v>145</v>
      </c>
      <c r="AI1" t="s">
        <v>555</v>
      </c>
      <c r="AJ1" t="s">
        <v>146</v>
      </c>
      <c r="AK1" t="s">
        <v>145</v>
      </c>
      <c r="AL1" t="s">
        <v>145</v>
      </c>
      <c r="AM1" t="s">
        <v>561</v>
      </c>
      <c r="AN1" t="s">
        <v>563</v>
      </c>
      <c r="AO1" t="s">
        <v>146</v>
      </c>
      <c r="AP1" t="s">
        <v>146</v>
      </c>
      <c r="AQ1" t="s">
        <v>568</v>
      </c>
      <c r="AR1" t="s">
        <v>570</v>
      </c>
      <c r="AS1" t="s">
        <v>572</v>
      </c>
      <c r="AT1" t="s">
        <v>574</v>
      </c>
      <c r="AU1" t="s">
        <v>576</v>
      </c>
      <c r="AV1" t="s">
        <v>578</v>
      </c>
      <c r="AW1" t="s">
        <v>576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W2" s="28" t="s">
        <v>533</v>
      </c>
      <c r="X2" t="s">
        <v>369</v>
      </c>
      <c r="Y2" t="s">
        <v>358</v>
      </c>
      <c r="Z2" t="s">
        <v>539</v>
      </c>
      <c r="AA2" t="s">
        <v>541</v>
      </c>
      <c r="AB2" t="s">
        <v>543</v>
      </c>
      <c r="AC2" t="s">
        <v>369</v>
      </c>
      <c r="AD2" t="s">
        <v>543</v>
      </c>
      <c r="AE2" t="s">
        <v>148</v>
      </c>
      <c r="AF2" t="s">
        <v>148</v>
      </c>
      <c r="AG2" t="s">
        <v>148</v>
      </c>
      <c r="AH2" t="s">
        <v>533</v>
      </c>
      <c r="AI2" t="s">
        <v>148</v>
      </c>
      <c r="AJ2" t="s">
        <v>557</v>
      </c>
      <c r="AK2" t="s">
        <v>533</v>
      </c>
      <c r="AL2" t="s">
        <v>533</v>
      </c>
      <c r="AM2" t="s">
        <v>148</v>
      </c>
      <c r="AN2" t="s">
        <v>148</v>
      </c>
      <c r="AO2" t="s">
        <v>565</v>
      </c>
      <c r="AP2" t="s">
        <v>533</v>
      </c>
      <c r="AQ2" t="s">
        <v>149</v>
      </c>
      <c r="AR2" t="s">
        <v>148</v>
      </c>
      <c r="AS2" t="s">
        <v>148</v>
      </c>
      <c r="AT2" t="s">
        <v>148</v>
      </c>
      <c r="AU2" t="s">
        <v>148</v>
      </c>
      <c r="AV2" t="s">
        <v>146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1.93</v>
      </c>
      <c r="K3" s="53">
        <v>81.41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7.71</v>
      </c>
      <c r="Y3">
        <v>0.39</v>
      </c>
      <c r="Z3">
        <v>25</v>
      </c>
      <c r="AA3">
        <v>20</v>
      </c>
      <c r="AB3">
        <v>0</v>
      </c>
      <c r="AC3">
        <v>0</v>
      </c>
      <c r="AD3">
        <v>0</v>
      </c>
      <c r="AE3">
        <v>19.27</v>
      </c>
      <c r="AF3">
        <v>6.74</v>
      </c>
      <c r="AG3">
        <v>6.74</v>
      </c>
      <c r="AH3">
        <v>132.97999999999999</v>
      </c>
      <c r="AI3">
        <v>5.78</v>
      </c>
      <c r="AJ3">
        <v>100</v>
      </c>
      <c r="AK3">
        <v>0</v>
      </c>
      <c r="AL3">
        <v>39.619999999999997</v>
      </c>
      <c r="AM3">
        <v>18.309999999999999</v>
      </c>
      <c r="AN3">
        <v>4.82</v>
      </c>
      <c r="AO3">
        <v>0</v>
      </c>
      <c r="AP3">
        <v>16.940000000000001</v>
      </c>
      <c r="AQ3">
        <v>1.93</v>
      </c>
      <c r="AR3">
        <v>11.56</v>
      </c>
      <c r="AS3">
        <v>8.19</v>
      </c>
      <c r="AT3">
        <v>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1.93</v>
      </c>
      <c r="K4" s="46">
        <v>81.41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7.71</v>
      </c>
      <c r="Y4">
        <v>0.39</v>
      </c>
      <c r="Z4">
        <v>25</v>
      </c>
      <c r="AA4">
        <v>20</v>
      </c>
      <c r="AB4">
        <v>0</v>
      </c>
      <c r="AC4">
        <v>0</v>
      </c>
      <c r="AD4">
        <v>0</v>
      </c>
      <c r="AE4">
        <v>19.27</v>
      </c>
      <c r="AF4">
        <v>6.74</v>
      </c>
      <c r="AG4">
        <v>6.74</v>
      </c>
      <c r="AH4">
        <v>132.97999999999999</v>
      </c>
      <c r="AI4">
        <v>5.78</v>
      </c>
      <c r="AJ4">
        <v>100</v>
      </c>
      <c r="AK4">
        <v>0</v>
      </c>
      <c r="AL4">
        <v>39.619999999999997</v>
      </c>
      <c r="AM4">
        <v>18.309999999999999</v>
      </c>
      <c r="AN4">
        <v>4.82</v>
      </c>
      <c r="AO4">
        <v>0</v>
      </c>
      <c r="AP4">
        <v>16.940000000000001</v>
      </c>
      <c r="AQ4">
        <v>1.93</v>
      </c>
      <c r="AR4">
        <v>11.56</v>
      </c>
      <c r="AS4">
        <v>8.19</v>
      </c>
      <c r="AT4">
        <v>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1.93</v>
      </c>
      <c r="K5" s="46">
        <v>81.41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7.71</v>
      </c>
      <c r="Y5">
        <v>0.39</v>
      </c>
      <c r="Z5">
        <v>25</v>
      </c>
      <c r="AA5">
        <v>20</v>
      </c>
      <c r="AB5">
        <v>0</v>
      </c>
      <c r="AC5">
        <v>0</v>
      </c>
      <c r="AD5">
        <v>0</v>
      </c>
      <c r="AE5">
        <v>19.27</v>
      </c>
      <c r="AF5">
        <v>6.74</v>
      </c>
      <c r="AG5">
        <v>6.74</v>
      </c>
      <c r="AH5">
        <v>132.97999999999999</v>
      </c>
      <c r="AI5">
        <v>5.78</v>
      </c>
      <c r="AJ5">
        <v>100</v>
      </c>
      <c r="AK5">
        <v>0</v>
      </c>
      <c r="AL5">
        <v>39.619999999999997</v>
      </c>
      <c r="AM5">
        <v>18.309999999999999</v>
      </c>
      <c r="AN5">
        <v>4.82</v>
      </c>
      <c r="AO5">
        <v>0</v>
      </c>
      <c r="AP5">
        <v>16.940000000000001</v>
      </c>
      <c r="AQ5">
        <v>1.93</v>
      </c>
      <c r="AR5">
        <v>11.56</v>
      </c>
      <c r="AS5">
        <v>8.19</v>
      </c>
      <c r="AT5">
        <v>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1.93</v>
      </c>
      <c r="K6" s="46">
        <v>81.41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7.71</v>
      </c>
      <c r="Y6">
        <v>0.39</v>
      </c>
      <c r="Z6">
        <v>25</v>
      </c>
      <c r="AA6">
        <v>20</v>
      </c>
      <c r="AB6">
        <v>0</v>
      </c>
      <c r="AC6">
        <v>0</v>
      </c>
      <c r="AD6">
        <v>0</v>
      </c>
      <c r="AE6">
        <v>19.27</v>
      </c>
      <c r="AF6">
        <v>6.74</v>
      </c>
      <c r="AG6">
        <v>6.74</v>
      </c>
      <c r="AH6">
        <v>132.97999999999999</v>
      </c>
      <c r="AI6">
        <v>5.78</v>
      </c>
      <c r="AJ6">
        <v>100</v>
      </c>
      <c r="AK6">
        <v>0</v>
      </c>
      <c r="AL6">
        <v>39.619999999999997</v>
      </c>
      <c r="AM6">
        <v>18.309999999999999</v>
      </c>
      <c r="AN6">
        <v>4.82</v>
      </c>
      <c r="AO6">
        <v>0</v>
      </c>
      <c r="AP6">
        <v>16.940000000000001</v>
      </c>
      <c r="AQ6">
        <v>1.93</v>
      </c>
      <c r="AR6">
        <v>11.56</v>
      </c>
      <c r="AS6">
        <v>8.19</v>
      </c>
      <c r="AT6">
        <v>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1.84</v>
      </c>
      <c r="K7" s="46">
        <v>81.41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7.71</v>
      </c>
      <c r="Y7">
        <v>0.39</v>
      </c>
      <c r="Z7">
        <v>25</v>
      </c>
      <c r="AA7">
        <v>20</v>
      </c>
      <c r="AB7">
        <v>0</v>
      </c>
      <c r="AC7">
        <v>0</v>
      </c>
      <c r="AD7">
        <v>0</v>
      </c>
      <c r="AE7">
        <v>19.27</v>
      </c>
      <c r="AF7">
        <v>6.74</v>
      </c>
      <c r="AG7">
        <v>6.74</v>
      </c>
      <c r="AH7">
        <v>132.97999999999999</v>
      </c>
      <c r="AI7">
        <v>5.78</v>
      </c>
      <c r="AJ7">
        <v>100</v>
      </c>
      <c r="AK7">
        <v>0</v>
      </c>
      <c r="AL7">
        <v>39.619999999999997</v>
      </c>
      <c r="AM7">
        <v>18.309999999999999</v>
      </c>
      <c r="AN7">
        <v>4.82</v>
      </c>
      <c r="AO7">
        <v>0</v>
      </c>
      <c r="AP7">
        <v>16.940000000000001</v>
      </c>
      <c r="AQ7">
        <v>1.84</v>
      </c>
      <c r="AR7">
        <v>11.56</v>
      </c>
      <c r="AS7">
        <v>8.19</v>
      </c>
      <c r="AT7">
        <v>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1.84</v>
      </c>
      <c r="K8" s="46">
        <v>81.41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7.71</v>
      </c>
      <c r="Y8">
        <v>0.39</v>
      </c>
      <c r="Z8">
        <v>25</v>
      </c>
      <c r="AA8">
        <v>20</v>
      </c>
      <c r="AB8">
        <v>0</v>
      </c>
      <c r="AC8">
        <v>0</v>
      </c>
      <c r="AD8">
        <v>0</v>
      </c>
      <c r="AE8">
        <v>19.27</v>
      </c>
      <c r="AF8">
        <v>6.74</v>
      </c>
      <c r="AG8">
        <v>6.74</v>
      </c>
      <c r="AH8">
        <v>132.97999999999999</v>
      </c>
      <c r="AI8">
        <v>5.78</v>
      </c>
      <c r="AJ8">
        <v>100</v>
      </c>
      <c r="AK8">
        <v>0</v>
      </c>
      <c r="AL8">
        <v>39.619999999999997</v>
      </c>
      <c r="AM8">
        <v>18.309999999999999</v>
      </c>
      <c r="AN8">
        <v>4.82</v>
      </c>
      <c r="AO8">
        <v>0</v>
      </c>
      <c r="AP8">
        <v>16.940000000000001</v>
      </c>
      <c r="AQ8">
        <v>1.84</v>
      </c>
      <c r="AR8">
        <v>11.56</v>
      </c>
      <c r="AS8">
        <v>8.19</v>
      </c>
      <c r="AT8">
        <v>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1.84</v>
      </c>
      <c r="K9" s="46">
        <v>81.41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7.71</v>
      </c>
      <c r="Y9">
        <v>0.39</v>
      </c>
      <c r="Z9">
        <v>25</v>
      </c>
      <c r="AA9">
        <v>20</v>
      </c>
      <c r="AB9">
        <v>0</v>
      </c>
      <c r="AC9">
        <v>0</v>
      </c>
      <c r="AD9">
        <v>0</v>
      </c>
      <c r="AE9">
        <v>19.27</v>
      </c>
      <c r="AF9">
        <v>6.74</v>
      </c>
      <c r="AG9">
        <v>6.74</v>
      </c>
      <c r="AH9">
        <v>132.97999999999999</v>
      </c>
      <c r="AI9">
        <v>5.78</v>
      </c>
      <c r="AJ9">
        <v>100</v>
      </c>
      <c r="AK9">
        <v>0</v>
      </c>
      <c r="AL9">
        <v>39.619999999999997</v>
      </c>
      <c r="AM9">
        <v>18.309999999999999</v>
      </c>
      <c r="AN9">
        <v>4.82</v>
      </c>
      <c r="AO9">
        <v>0</v>
      </c>
      <c r="AP9">
        <v>16.940000000000001</v>
      </c>
      <c r="AQ9">
        <v>1.84</v>
      </c>
      <c r="AR9">
        <v>11.56</v>
      </c>
      <c r="AS9">
        <v>8.19</v>
      </c>
      <c r="AT9">
        <v>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1.84</v>
      </c>
      <c r="K10" s="46">
        <v>81.41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7.71</v>
      </c>
      <c r="Y10">
        <v>0.39</v>
      </c>
      <c r="Z10">
        <v>25</v>
      </c>
      <c r="AA10">
        <v>20</v>
      </c>
      <c r="AB10">
        <v>0</v>
      </c>
      <c r="AC10">
        <v>0</v>
      </c>
      <c r="AD10">
        <v>0</v>
      </c>
      <c r="AE10">
        <v>19.27</v>
      </c>
      <c r="AF10">
        <v>6.74</v>
      </c>
      <c r="AG10">
        <v>6.74</v>
      </c>
      <c r="AH10">
        <v>132.97999999999999</v>
      </c>
      <c r="AI10">
        <v>5.78</v>
      </c>
      <c r="AJ10">
        <v>100</v>
      </c>
      <c r="AK10">
        <v>0</v>
      </c>
      <c r="AL10">
        <v>39.619999999999997</v>
      </c>
      <c r="AM10">
        <v>18.309999999999999</v>
      </c>
      <c r="AN10">
        <v>4.82</v>
      </c>
      <c r="AO10">
        <v>0</v>
      </c>
      <c r="AP10">
        <v>16.940000000000001</v>
      </c>
      <c r="AQ10">
        <v>1.84</v>
      </c>
      <c r="AR10">
        <v>11.56</v>
      </c>
      <c r="AS10">
        <v>8.19</v>
      </c>
      <c r="AT10">
        <v>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1.84</v>
      </c>
      <c r="K11" s="46">
        <v>81.41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7.71</v>
      </c>
      <c r="Y11">
        <v>0.39</v>
      </c>
      <c r="Z11">
        <v>25</v>
      </c>
      <c r="AA11">
        <v>20</v>
      </c>
      <c r="AB11">
        <v>0</v>
      </c>
      <c r="AC11">
        <v>0</v>
      </c>
      <c r="AD11">
        <v>0</v>
      </c>
      <c r="AE11">
        <v>19.27</v>
      </c>
      <c r="AF11">
        <v>6.74</v>
      </c>
      <c r="AG11">
        <v>6.74</v>
      </c>
      <c r="AH11">
        <v>132.97999999999999</v>
      </c>
      <c r="AI11">
        <v>5.78</v>
      </c>
      <c r="AJ11">
        <v>100</v>
      </c>
      <c r="AK11">
        <v>0</v>
      </c>
      <c r="AL11">
        <v>39.619999999999997</v>
      </c>
      <c r="AM11">
        <v>18.309999999999999</v>
      </c>
      <c r="AN11">
        <v>4.82</v>
      </c>
      <c r="AO11">
        <v>0</v>
      </c>
      <c r="AP11">
        <v>16.940000000000001</v>
      </c>
      <c r="AQ11">
        <v>1.84</v>
      </c>
      <c r="AR11">
        <v>11.56</v>
      </c>
      <c r="AS11">
        <v>8.19</v>
      </c>
      <c r="AT11">
        <v>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1.84</v>
      </c>
      <c r="K12" s="46">
        <v>81.41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7.71</v>
      </c>
      <c r="Y12">
        <v>0.39</v>
      </c>
      <c r="Z12">
        <v>25</v>
      </c>
      <c r="AA12">
        <v>20</v>
      </c>
      <c r="AB12">
        <v>0</v>
      </c>
      <c r="AC12">
        <v>0</v>
      </c>
      <c r="AD12">
        <v>0</v>
      </c>
      <c r="AE12">
        <v>19.27</v>
      </c>
      <c r="AF12">
        <v>6.74</v>
      </c>
      <c r="AG12">
        <v>6.74</v>
      </c>
      <c r="AH12">
        <v>132.97999999999999</v>
      </c>
      <c r="AI12">
        <v>5.78</v>
      </c>
      <c r="AJ12">
        <v>100</v>
      </c>
      <c r="AK12">
        <v>0</v>
      </c>
      <c r="AL12">
        <v>39.619999999999997</v>
      </c>
      <c r="AM12">
        <v>18.309999999999999</v>
      </c>
      <c r="AN12">
        <v>4.82</v>
      </c>
      <c r="AO12">
        <v>0</v>
      </c>
      <c r="AP12">
        <v>16.940000000000001</v>
      </c>
      <c r="AQ12">
        <v>1.84</v>
      </c>
      <c r="AR12">
        <v>11.56</v>
      </c>
      <c r="AS12">
        <v>8.19</v>
      </c>
      <c r="AT12">
        <v>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0.39</v>
      </c>
      <c r="I13" s="46">
        <v>0</v>
      </c>
      <c r="J13" s="46">
        <v>1.84</v>
      </c>
      <c r="K13" s="46">
        <v>81.41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7.71</v>
      </c>
      <c r="Y13">
        <v>0.39</v>
      </c>
      <c r="Z13">
        <v>25</v>
      </c>
      <c r="AA13">
        <v>20</v>
      </c>
      <c r="AB13">
        <v>0</v>
      </c>
      <c r="AC13">
        <v>0</v>
      </c>
      <c r="AD13">
        <v>0</v>
      </c>
      <c r="AE13">
        <v>19.27</v>
      </c>
      <c r="AF13">
        <v>6.74</v>
      </c>
      <c r="AG13">
        <v>6.74</v>
      </c>
      <c r="AH13">
        <v>132.97999999999999</v>
      </c>
      <c r="AI13">
        <v>5.78</v>
      </c>
      <c r="AJ13">
        <v>100</v>
      </c>
      <c r="AK13">
        <v>0</v>
      </c>
      <c r="AL13">
        <v>39.619999999999997</v>
      </c>
      <c r="AM13">
        <v>18.309999999999999</v>
      </c>
      <c r="AN13">
        <v>4.82</v>
      </c>
      <c r="AO13">
        <v>0</v>
      </c>
      <c r="AP13">
        <v>16.940000000000001</v>
      </c>
      <c r="AQ13">
        <v>1.84</v>
      </c>
      <c r="AR13">
        <v>11.56</v>
      </c>
      <c r="AS13">
        <v>8.19</v>
      </c>
      <c r="AT13">
        <v>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0.39</v>
      </c>
      <c r="I14" s="46">
        <v>0</v>
      </c>
      <c r="J14" s="46">
        <v>1.84</v>
      </c>
      <c r="K14" s="46">
        <v>81.41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7.71</v>
      </c>
      <c r="Y14">
        <v>0.39</v>
      </c>
      <c r="Z14">
        <v>25</v>
      </c>
      <c r="AA14">
        <v>20</v>
      </c>
      <c r="AB14">
        <v>0</v>
      </c>
      <c r="AC14">
        <v>0</v>
      </c>
      <c r="AD14">
        <v>0</v>
      </c>
      <c r="AE14">
        <v>19.27</v>
      </c>
      <c r="AF14">
        <v>6.74</v>
      </c>
      <c r="AG14">
        <v>6.74</v>
      </c>
      <c r="AH14">
        <v>132.97999999999999</v>
      </c>
      <c r="AI14">
        <v>5.78</v>
      </c>
      <c r="AJ14">
        <v>100</v>
      </c>
      <c r="AK14">
        <v>0</v>
      </c>
      <c r="AL14">
        <v>39.619999999999997</v>
      </c>
      <c r="AM14">
        <v>18.309999999999999</v>
      </c>
      <c r="AN14">
        <v>4.82</v>
      </c>
      <c r="AO14">
        <v>0</v>
      </c>
      <c r="AP14">
        <v>16.940000000000001</v>
      </c>
      <c r="AQ14">
        <v>1.84</v>
      </c>
      <c r="AR14">
        <v>11.56</v>
      </c>
      <c r="AS14">
        <v>8.19</v>
      </c>
      <c r="AT14">
        <v>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0.39</v>
      </c>
      <c r="I15" s="46">
        <v>0</v>
      </c>
      <c r="J15" s="46">
        <v>1.84</v>
      </c>
      <c r="K15" s="46">
        <v>81.41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7.71</v>
      </c>
      <c r="Y15">
        <v>0.39</v>
      </c>
      <c r="Z15">
        <v>25</v>
      </c>
      <c r="AA15">
        <v>20</v>
      </c>
      <c r="AB15">
        <v>0</v>
      </c>
      <c r="AC15">
        <v>0</v>
      </c>
      <c r="AD15">
        <v>0</v>
      </c>
      <c r="AE15">
        <v>19.27</v>
      </c>
      <c r="AF15">
        <v>6.74</v>
      </c>
      <c r="AG15">
        <v>6.74</v>
      </c>
      <c r="AH15">
        <v>132.97999999999999</v>
      </c>
      <c r="AI15">
        <v>5.78</v>
      </c>
      <c r="AJ15">
        <v>100</v>
      </c>
      <c r="AK15">
        <v>0</v>
      </c>
      <c r="AL15">
        <v>39.619999999999997</v>
      </c>
      <c r="AM15">
        <v>18.309999999999999</v>
      </c>
      <c r="AN15">
        <v>4.82</v>
      </c>
      <c r="AO15">
        <v>0</v>
      </c>
      <c r="AP15">
        <v>16.940000000000001</v>
      </c>
      <c r="AQ15">
        <v>1.84</v>
      </c>
      <c r="AR15">
        <v>11.56</v>
      </c>
      <c r="AS15">
        <v>8.19</v>
      </c>
      <c r="AT15">
        <v>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0.39</v>
      </c>
      <c r="I16" s="46">
        <v>0</v>
      </c>
      <c r="J16" s="46">
        <v>1.84</v>
      </c>
      <c r="K16" s="46">
        <v>81.41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7.71</v>
      </c>
      <c r="Y16">
        <v>0.39</v>
      </c>
      <c r="Z16">
        <v>25</v>
      </c>
      <c r="AA16">
        <v>20</v>
      </c>
      <c r="AB16">
        <v>0</v>
      </c>
      <c r="AC16">
        <v>0</v>
      </c>
      <c r="AD16">
        <v>0</v>
      </c>
      <c r="AE16">
        <v>19.27</v>
      </c>
      <c r="AF16">
        <v>6.74</v>
      </c>
      <c r="AG16">
        <v>6.74</v>
      </c>
      <c r="AH16">
        <v>132.97999999999999</v>
      </c>
      <c r="AI16">
        <v>5.78</v>
      </c>
      <c r="AJ16">
        <v>100</v>
      </c>
      <c r="AK16">
        <v>0</v>
      </c>
      <c r="AL16">
        <v>39.619999999999997</v>
      </c>
      <c r="AM16">
        <v>18.309999999999999</v>
      </c>
      <c r="AN16">
        <v>4.82</v>
      </c>
      <c r="AO16">
        <v>0</v>
      </c>
      <c r="AP16">
        <v>16.940000000000001</v>
      </c>
      <c r="AQ16">
        <v>1.84</v>
      </c>
      <c r="AR16">
        <v>11.56</v>
      </c>
      <c r="AS16">
        <v>8.19</v>
      </c>
      <c r="AT16">
        <v>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0.39</v>
      </c>
      <c r="I17" s="46">
        <v>0</v>
      </c>
      <c r="J17" s="46">
        <v>1.84</v>
      </c>
      <c r="K17" s="46">
        <v>81.41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7.71</v>
      </c>
      <c r="Y17">
        <v>0.39</v>
      </c>
      <c r="Z17">
        <v>25</v>
      </c>
      <c r="AA17">
        <v>20</v>
      </c>
      <c r="AB17">
        <v>0</v>
      </c>
      <c r="AC17">
        <v>0</v>
      </c>
      <c r="AD17">
        <v>0</v>
      </c>
      <c r="AE17">
        <v>19.27</v>
      </c>
      <c r="AF17">
        <v>6.74</v>
      </c>
      <c r="AG17">
        <v>6.74</v>
      </c>
      <c r="AH17">
        <v>132.97999999999999</v>
      </c>
      <c r="AI17">
        <v>5.78</v>
      </c>
      <c r="AJ17">
        <v>100</v>
      </c>
      <c r="AK17">
        <v>0</v>
      </c>
      <c r="AL17">
        <v>39.619999999999997</v>
      </c>
      <c r="AM17">
        <v>18.309999999999999</v>
      </c>
      <c r="AN17">
        <v>4.82</v>
      </c>
      <c r="AO17">
        <v>0</v>
      </c>
      <c r="AP17">
        <v>16.940000000000001</v>
      </c>
      <c r="AQ17">
        <v>1.84</v>
      </c>
      <c r="AR17">
        <v>11.56</v>
      </c>
      <c r="AS17">
        <v>8.19</v>
      </c>
      <c r="AT17">
        <v>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0.39</v>
      </c>
      <c r="I18" s="46">
        <v>0</v>
      </c>
      <c r="J18" s="46">
        <v>1.84</v>
      </c>
      <c r="K18" s="46">
        <v>81.41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7.71</v>
      </c>
      <c r="Y18">
        <v>0.39</v>
      </c>
      <c r="Z18">
        <v>25</v>
      </c>
      <c r="AA18">
        <v>20</v>
      </c>
      <c r="AB18">
        <v>0</v>
      </c>
      <c r="AC18">
        <v>0</v>
      </c>
      <c r="AD18">
        <v>0</v>
      </c>
      <c r="AE18">
        <v>19.27</v>
      </c>
      <c r="AF18">
        <v>6.74</v>
      </c>
      <c r="AG18">
        <v>6.74</v>
      </c>
      <c r="AH18">
        <v>132.97999999999999</v>
      </c>
      <c r="AI18">
        <v>5.78</v>
      </c>
      <c r="AJ18">
        <v>100</v>
      </c>
      <c r="AK18">
        <v>0</v>
      </c>
      <c r="AL18">
        <v>39.619999999999997</v>
      </c>
      <c r="AM18">
        <v>18.309999999999999</v>
      </c>
      <c r="AN18">
        <v>4.82</v>
      </c>
      <c r="AO18">
        <v>0</v>
      </c>
      <c r="AP18">
        <v>16.940000000000001</v>
      </c>
      <c r="AQ18">
        <v>1.84</v>
      </c>
      <c r="AR18">
        <v>11.56</v>
      </c>
      <c r="AS18">
        <v>8.19</v>
      </c>
      <c r="AT18">
        <v>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0.39</v>
      </c>
      <c r="I19" s="46">
        <v>0</v>
      </c>
      <c r="J19" s="46">
        <v>1.84</v>
      </c>
      <c r="K19" s="46">
        <v>81.41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7.71</v>
      </c>
      <c r="Y19">
        <v>0.39</v>
      </c>
      <c r="Z19">
        <v>25</v>
      </c>
      <c r="AA19">
        <v>20</v>
      </c>
      <c r="AB19">
        <v>0</v>
      </c>
      <c r="AC19">
        <v>0</v>
      </c>
      <c r="AD19">
        <v>0</v>
      </c>
      <c r="AE19">
        <v>19.27</v>
      </c>
      <c r="AF19">
        <v>6.74</v>
      </c>
      <c r="AG19">
        <v>6.74</v>
      </c>
      <c r="AH19">
        <v>132.97999999999999</v>
      </c>
      <c r="AI19">
        <v>5.78</v>
      </c>
      <c r="AJ19">
        <v>100</v>
      </c>
      <c r="AK19">
        <v>0</v>
      </c>
      <c r="AL19">
        <v>39.619999999999997</v>
      </c>
      <c r="AM19">
        <v>18.309999999999999</v>
      </c>
      <c r="AN19">
        <v>4.82</v>
      </c>
      <c r="AO19">
        <v>0</v>
      </c>
      <c r="AP19">
        <v>16.940000000000001</v>
      </c>
      <c r="AQ19">
        <v>1.84</v>
      </c>
      <c r="AR19">
        <v>11.56</v>
      </c>
      <c r="AS19">
        <v>8.19</v>
      </c>
      <c r="AT19">
        <v>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0.39</v>
      </c>
      <c r="I20" s="46">
        <v>0</v>
      </c>
      <c r="J20" s="46">
        <v>1.84</v>
      </c>
      <c r="K20" s="46">
        <v>81.41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7.71</v>
      </c>
      <c r="Y20">
        <v>0.39</v>
      </c>
      <c r="Z20">
        <v>25</v>
      </c>
      <c r="AA20">
        <v>20</v>
      </c>
      <c r="AB20">
        <v>0</v>
      </c>
      <c r="AC20">
        <v>0</v>
      </c>
      <c r="AD20">
        <v>0</v>
      </c>
      <c r="AE20">
        <v>19.27</v>
      </c>
      <c r="AF20">
        <v>6.74</v>
      </c>
      <c r="AG20">
        <v>6.74</v>
      </c>
      <c r="AH20">
        <v>132.97999999999999</v>
      </c>
      <c r="AI20">
        <v>5.78</v>
      </c>
      <c r="AJ20">
        <v>100</v>
      </c>
      <c r="AK20">
        <v>0</v>
      </c>
      <c r="AL20">
        <v>39.619999999999997</v>
      </c>
      <c r="AM20">
        <v>18.309999999999999</v>
      </c>
      <c r="AN20">
        <v>4.82</v>
      </c>
      <c r="AO20">
        <v>0</v>
      </c>
      <c r="AP20">
        <v>16.940000000000001</v>
      </c>
      <c r="AQ20">
        <v>1.84</v>
      </c>
      <c r="AR20">
        <v>11.56</v>
      </c>
      <c r="AS20">
        <v>8.19</v>
      </c>
      <c r="AT20">
        <v>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0.39</v>
      </c>
      <c r="I21" s="46">
        <v>0</v>
      </c>
      <c r="J21" s="46">
        <v>1.84</v>
      </c>
      <c r="K21" s="46">
        <v>81.41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7.71</v>
      </c>
      <c r="Y21">
        <v>0.39</v>
      </c>
      <c r="Z21">
        <v>25</v>
      </c>
      <c r="AA21">
        <v>20</v>
      </c>
      <c r="AB21">
        <v>0</v>
      </c>
      <c r="AC21">
        <v>0</v>
      </c>
      <c r="AD21">
        <v>0</v>
      </c>
      <c r="AE21">
        <v>19.27</v>
      </c>
      <c r="AF21">
        <v>6.74</v>
      </c>
      <c r="AG21">
        <v>6.74</v>
      </c>
      <c r="AH21">
        <v>132.97999999999999</v>
      </c>
      <c r="AI21">
        <v>5.78</v>
      </c>
      <c r="AJ21">
        <v>100</v>
      </c>
      <c r="AK21">
        <v>0</v>
      </c>
      <c r="AL21">
        <v>39.619999999999997</v>
      </c>
      <c r="AM21">
        <v>18.309999999999999</v>
      </c>
      <c r="AN21">
        <v>4.82</v>
      </c>
      <c r="AO21">
        <v>0</v>
      </c>
      <c r="AP21">
        <v>16.940000000000001</v>
      </c>
      <c r="AQ21">
        <v>1.84</v>
      </c>
      <c r="AR21">
        <v>11.56</v>
      </c>
      <c r="AS21">
        <v>8.19</v>
      </c>
      <c r="AT21">
        <v>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0.39</v>
      </c>
      <c r="I22" s="46">
        <v>0</v>
      </c>
      <c r="J22" s="46">
        <v>1.84</v>
      </c>
      <c r="K22" s="46">
        <v>81.41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7.71</v>
      </c>
      <c r="Y22">
        <v>0.39</v>
      </c>
      <c r="Z22">
        <v>25</v>
      </c>
      <c r="AA22">
        <v>20</v>
      </c>
      <c r="AB22">
        <v>0</v>
      </c>
      <c r="AC22">
        <v>0</v>
      </c>
      <c r="AD22">
        <v>0</v>
      </c>
      <c r="AE22">
        <v>19.27</v>
      </c>
      <c r="AF22">
        <v>6.74</v>
      </c>
      <c r="AG22">
        <v>6.74</v>
      </c>
      <c r="AH22">
        <v>132.97999999999999</v>
      </c>
      <c r="AI22">
        <v>5.78</v>
      </c>
      <c r="AJ22">
        <v>100</v>
      </c>
      <c r="AK22">
        <v>0</v>
      </c>
      <c r="AL22">
        <v>39.619999999999997</v>
      </c>
      <c r="AM22">
        <v>18.309999999999999</v>
      </c>
      <c r="AN22">
        <v>4.82</v>
      </c>
      <c r="AO22">
        <v>0</v>
      </c>
      <c r="AP22">
        <v>16.940000000000001</v>
      </c>
      <c r="AQ22">
        <v>1.84</v>
      </c>
      <c r="AR22">
        <v>11.56</v>
      </c>
      <c r="AS22">
        <v>8.19</v>
      </c>
      <c r="AT22">
        <v>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0.39</v>
      </c>
      <c r="I23" s="46">
        <v>0</v>
      </c>
      <c r="J23" s="46">
        <v>1.74</v>
      </c>
      <c r="K23" s="46">
        <v>81.41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7.71</v>
      </c>
      <c r="Y23">
        <v>0.39</v>
      </c>
      <c r="Z23">
        <v>25</v>
      </c>
      <c r="AA23">
        <v>20</v>
      </c>
      <c r="AB23">
        <v>0</v>
      </c>
      <c r="AC23">
        <v>0</v>
      </c>
      <c r="AD23">
        <v>0</v>
      </c>
      <c r="AE23">
        <v>19.27</v>
      </c>
      <c r="AF23">
        <v>6.74</v>
      </c>
      <c r="AG23">
        <v>6.74</v>
      </c>
      <c r="AH23">
        <v>132.97999999999999</v>
      </c>
      <c r="AI23">
        <v>5.78</v>
      </c>
      <c r="AJ23">
        <v>100</v>
      </c>
      <c r="AK23">
        <v>0</v>
      </c>
      <c r="AL23">
        <v>39.619999999999997</v>
      </c>
      <c r="AM23">
        <v>18.309999999999999</v>
      </c>
      <c r="AN23">
        <v>4.82</v>
      </c>
      <c r="AO23">
        <v>0</v>
      </c>
      <c r="AP23">
        <v>16.940000000000001</v>
      </c>
      <c r="AQ23">
        <v>1.74</v>
      </c>
      <c r="AR23">
        <v>11.56</v>
      </c>
      <c r="AS23">
        <v>8.19</v>
      </c>
      <c r="AT23">
        <v>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0.39</v>
      </c>
      <c r="I24" s="46">
        <v>0</v>
      </c>
      <c r="J24" s="46">
        <v>1.74</v>
      </c>
      <c r="K24" s="46">
        <v>81.41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7.71</v>
      </c>
      <c r="Y24">
        <v>0.39</v>
      </c>
      <c r="Z24">
        <v>25</v>
      </c>
      <c r="AA24">
        <v>20</v>
      </c>
      <c r="AB24">
        <v>0</v>
      </c>
      <c r="AC24">
        <v>0</v>
      </c>
      <c r="AD24">
        <v>0</v>
      </c>
      <c r="AE24">
        <v>19.27</v>
      </c>
      <c r="AF24">
        <v>6.74</v>
      </c>
      <c r="AG24">
        <v>6.74</v>
      </c>
      <c r="AH24">
        <v>132.97999999999999</v>
      </c>
      <c r="AI24">
        <v>5.78</v>
      </c>
      <c r="AJ24">
        <v>100</v>
      </c>
      <c r="AK24">
        <v>0</v>
      </c>
      <c r="AL24">
        <v>39.619999999999997</v>
      </c>
      <c r="AM24">
        <v>18.309999999999999</v>
      </c>
      <c r="AN24">
        <v>4.82</v>
      </c>
      <c r="AO24">
        <v>0</v>
      </c>
      <c r="AP24">
        <v>16.940000000000001</v>
      </c>
      <c r="AQ24">
        <v>1.74</v>
      </c>
      <c r="AR24">
        <v>11.56</v>
      </c>
      <c r="AS24">
        <v>8.19</v>
      </c>
      <c r="AT24">
        <v>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0.39</v>
      </c>
      <c r="I25" s="46">
        <v>0</v>
      </c>
      <c r="J25" s="46">
        <v>1.74</v>
      </c>
      <c r="K25" s="46">
        <v>81.41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7.71</v>
      </c>
      <c r="Y25">
        <v>0.39</v>
      </c>
      <c r="Z25">
        <v>25</v>
      </c>
      <c r="AA25">
        <v>20</v>
      </c>
      <c r="AB25">
        <v>0</v>
      </c>
      <c r="AC25">
        <v>0</v>
      </c>
      <c r="AD25">
        <v>0</v>
      </c>
      <c r="AE25">
        <v>19.27</v>
      </c>
      <c r="AF25">
        <v>6.74</v>
      </c>
      <c r="AG25">
        <v>6.74</v>
      </c>
      <c r="AH25">
        <v>132.97999999999999</v>
      </c>
      <c r="AI25">
        <v>5.78</v>
      </c>
      <c r="AJ25">
        <v>100</v>
      </c>
      <c r="AK25">
        <v>0</v>
      </c>
      <c r="AL25">
        <v>39.619999999999997</v>
      </c>
      <c r="AM25">
        <v>18.309999999999999</v>
      </c>
      <c r="AN25">
        <v>4.82</v>
      </c>
      <c r="AO25">
        <v>0</v>
      </c>
      <c r="AP25">
        <v>16.940000000000001</v>
      </c>
      <c r="AQ25">
        <v>1.74</v>
      </c>
      <c r="AR25">
        <v>11.56</v>
      </c>
      <c r="AS25">
        <v>8.19</v>
      </c>
      <c r="AT25">
        <v>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0.39</v>
      </c>
      <c r="I26" s="46">
        <v>0</v>
      </c>
      <c r="J26" s="46">
        <v>1.74</v>
      </c>
      <c r="K26" s="46">
        <v>81.41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7.71</v>
      </c>
      <c r="Y26">
        <v>0.39</v>
      </c>
      <c r="Z26">
        <v>25</v>
      </c>
      <c r="AA26">
        <v>20</v>
      </c>
      <c r="AB26">
        <v>0</v>
      </c>
      <c r="AC26">
        <v>0</v>
      </c>
      <c r="AD26">
        <v>0</v>
      </c>
      <c r="AE26">
        <v>19.27</v>
      </c>
      <c r="AF26">
        <v>6.74</v>
      </c>
      <c r="AG26">
        <v>6.74</v>
      </c>
      <c r="AH26">
        <v>132.97999999999999</v>
      </c>
      <c r="AI26">
        <v>5.78</v>
      </c>
      <c r="AJ26">
        <v>100</v>
      </c>
      <c r="AK26">
        <v>0</v>
      </c>
      <c r="AL26">
        <v>39.619999999999997</v>
      </c>
      <c r="AM26">
        <v>18.309999999999999</v>
      </c>
      <c r="AN26">
        <v>4.82</v>
      </c>
      <c r="AO26">
        <v>0</v>
      </c>
      <c r="AP26">
        <v>16.940000000000001</v>
      </c>
      <c r="AQ26">
        <v>1.74</v>
      </c>
      <c r="AR26">
        <v>11.56</v>
      </c>
      <c r="AS26">
        <v>8.19</v>
      </c>
      <c r="AT26">
        <v>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1.74</v>
      </c>
      <c r="K27" s="46">
        <v>110.32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132.97999999999999</v>
      </c>
      <c r="X27">
        <v>7.71</v>
      </c>
      <c r="Y27">
        <v>0.43</v>
      </c>
      <c r="Z27">
        <v>25</v>
      </c>
      <c r="AA27">
        <v>20</v>
      </c>
      <c r="AB27">
        <v>0</v>
      </c>
      <c r="AC27">
        <v>0</v>
      </c>
      <c r="AD27">
        <v>0</v>
      </c>
      <c r="AE27">
        <v>48.18</v>
      </c>
      <c r="AF27">
        <v>6.74</v>
      </c>
      <c r="AG27">
        <v>6.74</v>
      </c>
      <c r="AH27">
        <v>0</v>
      </c>
      <c r="AI27">
        <v>5.78</v>
      </c>
      <c r="AJ27">
        <v>100</v>
      </c>
      <c r="AK27">
        <v>40.590000000000003</v>
      </c>
      <c r="AL27">
        <v>0</v>
      </c>
      <c r="AM27">
        <v>18.309999999999999</v>
      </c>
      <c r="AN27">
        <v>4.82</v>
      </c>
      <c r="AO27">
        <v>100</v>
      </c>
      <c r="AP27">
        <v>0</v>
      </c>
      <c r="AQ27">
        <v>1.74</v>
      </c>
      <c r="AR27">
        <v>11.56</v>
      </c>
      <c r="AS27">
        <v>8.19</v>
      </c>
      <c r="AT27">
        <v>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1.74</v>
      </c>
      <c r="K28" s="46">
        <v>110.32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132.97999999999999</v>
      </c>
      <c r="X28">
        <v>7.71</v>
      </c>
      <c r="Y28">
        <v>0.43</v>
      </c>
      <c r="Z28">
        <v>25</v>
      </c>
      <c r="AA28">
        <v>20</v>
      </c>
      <c r="AB28">
        <v>0</v>
      </c>
      <c r="AC28">
        <v>0</v>
      </c>
      <c r="AD28">
        <v>0</v>
      </c>
      <c r="AE28">
        <v>48.18</v>
      </c>
      <c r="AF28">
        <v>6.74</v>
      </c>
      <c r="AG28">
        <v>6.74</v>
      </c>
      <c r="AH28">
        <v>0</v>
      </c>
      <c r="AI28">
        <v>5.78</v>
      </c>
      <c r="AJ28">
        <v>100</v>
      </c>
      <c r="AK28">
        <v>40.590000000000003</v>
      </c>
      <c r="AL28">
        <v>0</v>
      </c>
      <c r="AM28">
        <v>18.309999999999999</v>
      </c>
      <c r="AN28">
        <v>4.82</v>
      </c>
      <c r="AO28">
        <v>100</v>
      </c>
      <c r="AP28">
        <v>0</v>
      </c>
      <c r="AQ28">
        <v>1.74</v>
      </c>
      <c r="AR28">
        <v>11.56</v>
      </c>
      <c r="AS28">
        <v>8.19</v>
      </c>
      <c r="AT28">
        <v>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1.74</v>
      </c>
      <c r="K29" s="46">
        <v>110.32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132.97999999999999</v>
      </c>
      <c r="X29">
        <v>7.71</v>
      </c>
      <c r="Y29">
        <v>0.43</v>
      </c>
      <c r="Z29">
        <v>25</v>
      </c>
      <c r="AA29">
        <v>20</v>
      </c>
      <c r="AB29">
        <v>0</v>
      </c>
      <c r="AC29">
        <v>0</v>
      </c>
      <c r="AD29">
        <v>0</v>
      </c>
      <c r="AE29">
        <v>48.18</v>
      </c>
      <c r="AF29">
        <v>6.74</v>
      </c>
      <c r="AG29">
        <v>6.74</v>
      </c>
      <c r="AH29">
        <v>0</v>
      </c>
      <c r="AI29">
        <v>5.78</v>
      </c>
      <c r="AJ29">
        <v>100</v>
      </c>
      <c r="AK29">
        <v>40.590000000000003</v>
      </c>
      <c r="AL29">
        <v>0</v>
      </c>
      <c r="AM29">
        <v>18.309999999999999</v>
      </c>
      <c r="AN29">
        <v>4.82</v>
      </c>
      <c r="AO29">
        <v>100</v>
      </c>
      <c r="AP29">
        <v>0</v>
      </c>
      <c r="AQ29">
        <v>1.74</v>
      </c>
      <c r="AR29">
        <v>11.56</v>
      </c>
      <c r="AS29">
        <v>8.19</v>
      </c>
      <c r="AT29">
        <v>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1.74</v>
      </c>
      <c r="K30" s="46">
        <v>110.32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132.97999999999999</v>
      </c>
      <c r="X30">
        <v>7.71</v>
      </c>
      <c r="Y30">
        <v>0.43</v>
      </c>
      <c r="Z30">
        <v>25</v>
      </c>
      <c r="AA30">
        <v>20</v>
      </c>
      <c r="AB30">
        <v>0</v>
      </c>
      <c r="AC30">
        <v>0</v>
      </c>
      <c r="AD30">
        <v>0</v>
      </c>
      <c r="AE30">
        <v>48.18</v>
      </c>
      <c r="AF30">
        <v>6.74</v>
      </c>
      <c r="AG30">
        <v>6.74</v>
      </c>
      <c r="AH30">
        <v>0</v>
      </c>
      <c r="AI30">
        <v>5.78</v>
      </c>
      <c r="AJ30">
        <v>100</v>
      </c>
      <c r="AK30">
        <v>40.590000000000003</v>
      </c>
      <c r="AL30">
        <v>0</v>
      </c>
      <c r="AM30">
        <v>18.309999999999999</v>
      </c>
      <c r="AN30">
        <v>4.82</v>
      </c>
      <c r="AO30">
        <v>100</v>
      </c>
      <c r="AP30">
        <v>0</v>
      </c>
      <c r="AQ30">
        <v>1.74</v>
      </c>
      <c r="AR30">
        <v>11.56</v>
      </c>
      <c r="AS30">
        <v>8.19</v>
      </c>
      <c r="AT30">
        <v>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0.48</v>
      </c>
      <c r="I31" s="46">
        <v>0</v>
      </c>
      <c r="J31" s="46">
        <v>1.74</v>
      </c>
      <c r="K31" s="46">
        <v>110.32</v>
      </c>
      <c r="L31" s="46">
        <v>7.9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132.97999999999999</v>
      </c>
      <c r="X31">
        <v>7.71</v>
      </c>
      <c r="Y31">
        <v>0.48</v>
      </c>
      <c r="Z31">
        <v>25</v>
      </c>
      <c r="AA31">
        <v>20</v>
      </c>
      <c r="AB31">
        <v>0</v>
      </c>
      <c r="AC31">
        <v>0.19</v>
      </c>
      <c r="AD31">
        <v>0</v>
      </c>
      <c r="AE31">
        <v>48.18</v>
      </c>
      <c r="AF31">
        <v>6.74</v>
      </c>
      <c r="AG31">
        <v>6.74</v>
      </c>
      <c r="AH31">
        <v>0</v>
      </c>
      <c r="AI31">
        <v>5.78</v>
      </c>
      <c r="AJ31">
        <v>100</v>
      </c>
      <c r="AK31">
        <v>40.590000000000003</v>
      </c>
      <c r="AL31">
        <v>0</v>
      </c>
      <c r="AM31">
        <v>18.309999999999999</v>
      </c>
      <c r="AN31">
        <v>4.82</v>
      </c>
      <c r="AO31">
        <v>100</v>
      </c>
      <c r="AP31">
        <v>0</v>
      </c>
      <c r="AQ31">
        <v>1.74</v>
      </c>
      <c r="AR31">
        <v>11.56</v>
      </c>
      <c r="AS31">
        <v>8.19</v>
      </c>
      <c r="AT31">
        <v>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0.48</v>
      </c>
      <c r="I32" s="46">
        <v>0</v>
      </c>
      <c r="J32" s="46">
        <v>1.74</v>
      </c>
      <c r="K32" s="46">
        <v>110.32</v>
      </c>
      <c r="L32" s="46">
        <v>8.23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132.97999999999999</v>
      </c>
      <c r="X32">
        <v>7.71</v>
      </c>
      <c r="Y32">
        <v>0.48</v>
      </c>
      <c r="Z32">
        <v>25</v>
      </c>
      <c r="AA32">
        <v>20</v>
      </c>
      <c r="AB32">
        <v>0</v>
      </c>
      <c r="AC32">
        <v>0.52</v>
      </c>
      <c r="AD32">
        <v>0</v>
      </c>
      <c r="AE32">
        <v>48.18</v>
      </c>
      <c r="AF32">
        <v>6.74</v>
      </c>
      <c r="AG32">
        <v>6.74</v>
      </c>
      <c r="AH32">
        <v>0</v>
      </c>
      <c r="AI32">
        <v>5.78</v>
      </c>
      <c r="AJ32">
        <v>100</v>
      </c>
      <c r="AK32">
        <v>40.590000000000003</v>
      </c>
      <c r="AL32">
        <v>0</v>
      </c>
      <c r="AM32">
        <v>18.309999999999999</v>
      </c>
      <c r="AN32">
        <v>4.82</v>
      </c>
      <c r="AO32">
        <v>100</v>
      </c>
      <c r="AP32">
        <v>0</v>
      </c>
      <c r="AQ32">
        <v>1.74</v>
      </c>
      <c r="AR32">
        <v>11.56</v>
      </c>
      <c r="AS32">
        <v>8.19</v>
      </c>
      <c r="AT32">
        <v>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0.48</v>
      </c>
      <c r="I33" s="46">
        <v>0</v>
      </c>
      <c r="J33" s="46">
        <v>1.74</v>
      </c>
      <c r="K33" s="46">
        <v>110.32</v>
      </c>
      <c r="L33" s="46">
        <v>8.57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132.97999999999999</v>
      </c>
      <c r="X33">
        <v>7.71</v>
      </c>
      <c r="Y33">
        <v>0.48</v>
      </c>
      <c r="Z33">
        <v>25</v>
      </c>
      <c r="AA33">
        <v>20</v>
      </c>
      <c r="AB33">
        <v>0</v>
      </c>
      <c r="AC33">
        <v>0.86</v>
      </c>
      <c r="AD33">
        <v>0</v>
      </c>
      <c r="AE33">
        <v>48.18</v>
      </c>
      <c r="AF33">
        <v>6.74</v>
      </c>
      <c r="AG33">
        <v>6.74</v>
      </c>
      <c r="AH33">
        <v>0</v>
      </c>
      <c r="AI33">
        <v>5.78</v>
      </c>
      <c r="AJ33">
        <v>100</v>
      </c>
      <c r="AK33">
        <v>40.590000000000003</v>
      </c>
      <c r="AL33">
        <v>0</v>
      </c>
      <c r="AM33">
        <v>18.309999999999999</v>
      </c>
      <c r="AN33">
        <v>4.82</v>
      </c>
      <c r="AO33">
        <v>100</v>
      </c>
      <c r="AP33">
        <v>0</v>
      </c>
      <c r="AQ33">
        <v>1.74</v>
      </c>
      <c r="AR33">
        <v>11.56</v>
      </c>
      <c r="AS33">
        <v>8.19</v>
      </c>
      <c r="AT33">
        <v>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0.48</v>
      </c>
      <c r="I34" s="46">
        <v>0</v>
      </c>
      <c r="J34" s="46">
        <v>1.74</v>
      </c>
      <c r="K34" s="46">
        <v>110.32</v>
      </c>
      <c r="L34" s="46">
        <v>8.9600000000000009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132.97999999999999</v>
      </c>
      <c r="X34">
        <v>7.71</v>
      </c>
      <c r="Y34">
        <v>0.48</v>
      </c>
      <c r="Z34">
        <v>25</v>
      </c>
      <c r="AA34">
        <v>20</v>
      </c>
      <c r="AB34">
        <v>0</v>
      </c>
      <c r="AC34">
        <v>1.25</v>
      </c>
      <c r="AD34">
        <v>0</v>
      </c>
      <c r="AE34">
        <v>48.18</v>
      </c>
      <c r="AF34">
        <v>6.74</v>
      </c>
      <c r="AG34">
        <v>6.74</v>
      </c>
      <c r="AH34">
        <v>0</v>
      </c>
      <c r="AI34">
        <v>5.78</v>
      </c>
      <c r="AJ34">
        <v>100</v>
      </c>
      <c r="AK34">
        <v>40.590000000000003</v>
      </c>
      <c r="AL34">
        <v>0</v>
      </c>
      <c r="AM34">
        <v>18.309999999999999</v>
      </c>
      <c r="AN34">
        <v>4.82</v>
      </c>
      <c r="AO34">
        <v>100</v>
      </c>
      <c r="AP34">
        <v>0</v>
      </c>
      <c r="AQ34">
        <v>1.74</v>
      </c>
      <c r="AR34">
        <v>11.56</v>
      </c>
      <c r="AS34">
        <v>8.19</v>
      </c>
      <c r="AT34">
        <v>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0.87</v>
      </c>
      <c r="I35" s="46">
        <v>0</v>
      </c>
      <c r="J35" s="46">
        <v>1.84</v>
      </c>
      <c r="K35" s="46">
        <v>110.32</v>
      </c>
      <c r="L35" s="46">
        <v>9.52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132.97999999999999</v>
      </c>
      <c r="X35">
        <v>7.71</v>
      </c>
      <c r="Y35">
        <v>0.87</v>
      </c>
      <c r="Z35">
        <v>25</v>
      </c>
      <c r="AA35">
        <v>20</v>
      </c>
      <c r="AB35">
        <v>0</v>
      </c>
      <c r="AC35">
        <v>1.81</v>
      </c>
      <c r="AD35">
        <v>0</v>
      </c>
      <c r="AE35">
        <v>48.18</v>
      </c>
      <c r="AF35">
        <v>6.74</v>
      </c>
      <c r="AG35">
        <v>6.74</v>
      </c>
      <c r="AH35">
        <v>0</v>
      </c>
      <c r="AI35">
        <v>5.78</v>
      </c>
      <c r="AJ35">
        <v>100</v>
      </c>
      <c r="AK35">
        <v>40.590000000000003</v>
      </c>
      <c r="AL35">
        <v>0</v>
      </c>
      <c r="AM35">
        <v>18.309999999999999</v>
      </c>
      <c r="AN35">
        <v>4.82</v>
      </c>
      <c r="AO35">
        <v>50</v>
      </c>
      <c r="AP35">
        <v>0</v>
      </c>
      <c r="AQ35">
        <v>1.84</v>
      </c>
      <c r="AR35">
        <v>11.56</v>
      </c>
      <c r="AS35">
        <v>8.19</v>
      </c>
      <c r="AT35">
        <v>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0.87</v>
      </c>
      <c r="I36" s="46">
        <v>0</v>
      </c>
      <c r="J36" s="46">
        <v>1.84</v>
      </c>
      <c r="K36" s="46">
        <v>110.32</v>
      </c>
      <c r="L36" s="46">
        <v>10.16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132.97999999999999</v>
      </c>
      <c r="X36">
        <v>7.71</v>
      </c>
      <c r="Y36">
        <v>0.87</v>
      </c>
      <c r="Z36">
        <v>25</v>
      </c>
      <c r="AA36">
        <v>20</v>
      </c>
      <c r="AB36">
        <v>0</v>
      </c>
      <c r="AC36">
        <v>2.4500000000000002</v>
      </c>
      <c r="AD36">
        <v>0</v>
      </c>
      <c r="AE36">
        <v>48.18</v>
      </c>
      <c r="AF36">
        <v>6.74</v>
      </c>
      <c r="AG36">
        <v>6.74</v>
      </c>
      <c r="AH36">
        <v>0</v>
      </c>
      <c r="AI36">
        <v>5.78</v>
      </c>
      <c r="AJ36">
        <v>100</v>
      </c>
      <c r="AK36">
        <v>40.590000000000003</v>
      </c>
      <c r="AL36">
        <v>0</v>
      </c>
      <c r="AM36">
        <v>18.309999999999999</v>
      </c>
      <c r="AN36">
        <v>4.82</v>
      </c>
      <c r="AO36">
        <v>50</v>
      </c>
      <c r="AP36">
        <v>0</v>
      </c>
      <c r="AQ36">
        <v>1.84</v>
      </c>
      <c r="AR36">
        <v>11.56</v>
      </c>
      <c r="AS36">
        <v>8.19</v>
      </c>
      <c r="AT36">
        <v>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0.87</v>
      </c>
      <c r="I37" s="46">
        <v>0</v>
      </c>
      <c r="J37" s="46">
        <v>1.84</v>
      </c>
      <c r="K37" s="46">
        <v>110.32</v>
      </c>
      <c r="L37" s="46">
        <v>10.77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132.97999999999999</v>
      </c>
      <c r="X37">
        <v>7.71</v>
      </c>
      <c r="Y37">
        <v>0.87</v>
      </c>
      <c r="Z37">
        <v>25</v>
      </c>
      <c r="AA37">
        <v>20</v>
      </c>
      <c r="AB37">
        <v>0</v>
      </c>
      <c r="AC37">
        <v>3.06</v>
      </c>
      <c r="AD37">
        <v>0</v>
      </c>
      <c r="AE37">
        <v>48.18</v>
      </c>
      <c r="AF37">
        <v>6.74</v>
      </c>
      <c r="AG37">
        <v>6.74</v>
      </c>
      <c r="AH37">
        <v>0</v>
      </c>
      <c r="AI37">
        <v>5.78</v>
      </c>
      <c r="AJ37">
        <v>100</v>
      </c>
      <c r="AK37">
        <v>40.590000000000003</v>
      </c>
      <c r="AL37">
        <v>0</v>
      </c>
      <c r="AM37">
        <v>18.309999999999999</v>
      </c>
      <c r="AN37">
        <v>4.82</v>
      </c>
      <c r="AO37">
        <v>50</v>
      </c>
      <c r="AP37">
        <v>0</v>
      </c>
      <c r="AQ37">
        <v>1.84</v>
      </c>
      <c r="AR37">
        <v>11.56</v>
      </c>
      <c r="AS37">
        <v>8.19</v>
      </c>
      <c r="AT37">
        <v>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0.87</v>
      </c>
      <c r="I38" s="46">
        <v>0</v>
      </c>
      <c r="J38" s="46">
        <v>1.84</v>
      </c>
      <c r="K38" s="46">
        <v>110.32</v>
      </c>
      <c r="L38" s="46">
        <v>11.39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132.97999999999999</v>
      </c>
      <c r="X38">
        <v>7.71</v>
      </c>
      <c r="Y38">
        <v>0.87</v>
      </c>
      <c r="Z38">
        <v>25</v>
      </c>
      <c r="AA38">
        <v>20</v>
      </c>
      <c r="AB38">
        <v>0</v>
      </c>
      <c r="AC38">
        <v>3.68</v>
      </c>
      <c r="AD38">
        <v>0</v>
      </c>
      <c r="AE38">
        <v>48.18</v>
      </c>
      <c r="AF38">
        <v>6.74</v>
      </c>
      <c r="AG38">
        <v>6.74</v>
      </c>
      <c r="AH38">
        <v>0</v>
      </c>
      <c r="AI38">
        <v>5.78</v>
      </c>
      <c r="AJ38">
        <v>100</v>
      </c>
      <c r="AK38">
        <v>40.590000000000003</v>
      </c>
      <c r="AL38">
        <v>0</v>
      </c>
      <c r="AM38">
        <v>18.309999999999999</v>
      </c>
      <c r="AN38">
        <v>4.82</v>
      </c>
      <c r="AO38">
        <v>50</v>
      </c>
      <c r="AP38">
        <v>0</v>
      </c>
      <c r="AQ38">
        <v>1.84</v>
      </c>
      <c r="AR38">
        <v>11.56</v>
      </c>
      <c r="AS38">
        <v>8.19</v>
      </c>
      <c r="AT38">
        <v>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0.87</v>
      </c>
      <c r="I39" s="46">
        <v>0</v>
      </c>
      <c r="J39" s="46">
        <v>1.84</v>
      </c>
      <c r="K39" s="46">
        <v>110.32</v>
      </c>
      <c r="L39" s="46">
        <v>12.01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132.97999999999999</v>
      </c>
      <c r="X39">
        <v>7.71</v>
      </c>
      <c r="Y39">
        <v>0.87</v>
      </c>
      <c r="Z39">
        <v>25</v>
      </c>
      <c r="AA39">
        <v>20</v>
      </c>
      <c r="AB39">
        <v>0</v>
      </c>
      <c r="AC39">
        <v>4.3</v>
      </c>
      <c r="AD39">
        <v>0</v>
      </c>
      <c r="AE39">
        <v>48.18</v>
      </c>
      <c r="AF39">
        <v>6.74</v>
      </c>
      <c r="AG39">
        <v>6.74</v>
      </c>
      <c r="AH39">
        <v>0</v>
      </c>
      <c r="AI39">
        <v>5.78</v>
      </c>
      <c r="AJ39">
        <v>100</v>
      </c>
      <c r="AK39">
        <v>40.590000000000003</v>
      </c>
      <c r="AL39">
        <v>0</v>
      </c>
      <c r="AM39">
        <v>18.309999999999999</v>
      </c>
      <c r="AN39">
        <v>4.82</v>
      </c>
      <c r="AO39">
        <v>50</v>
      </c>
      <c r="AP39">
        <v>0</v>
      </c>
      <c r="AQ39">
        <v>1.84</v>
      </c>
      <c r="AR39">
        <v>11.56</v>
      </c>
      <c r="AS39">
        <v>8.19</v>
      </c>
      <c r="AT39">
        <v>0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0.87</v>
      </c>
      <c r="I40" s="46">
        <v>0</v>
      </c>
      <c r="J40" s="46">
        <v>1.84</v>
      </c>
      <c r="K40" s="46">
        <v>110.32</v>
      </c>
      <c r="L40" s="46">
        <v>12.620000000000001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132.97999999999999</v>
      </c>
      <c r="X40">
        <v>7.71</v>
      </c>
      <c r="Y40">
        <v>0.87</v>
      </c>
      <c r="Z40">
        <v>25</v>
      </c>
      <c r="AA40">
        <v>20</v>
      </c>
      <c r="AB40">
        <v>0</v>
      </c>
      <c r="AC40">
        <v>4.91</v>
      </c>
      <c r="AD40">
        <v>0</v>
      </c>
      <c r="AE40">
        <v>48.18</v>
      </c>
      <c r="AF40">
        <v>6.74</v>
      </c>
      <c r="AG40">
        <v>6.74</v>
      </c>
      <c r="AH40">
        <v>0</v>
      </c>
      <c r="AI40">
        <v>5.78</v>
      </c>
      <c r="AJ40">
        <v>100</v>
      </c>
      <c r="AK40">
        <v>40.590000000000003</v>
      </c>
      <c r="AL40">
        <v>0</v>
      </c>
      <c r="AM40">
        <v>18.309999999999999</v>
      </c>
      <c r="AN40">
        <v>4.82</v>
      </c>
      <c r="AO40">
        <v>50</v>
      </c>
      <c r="AP40">
        <v>0</v>
      </c>
      <c r="AQ40">
        <v>1.84</v>
      </c>
      <c r="AR40">
        <v>11.56</v>
      </c>
      <c r="AS40">
        <v>8.19</v>
      </c>
      <c r="AT40">
        <v>0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0.87</v>
      </c>
      <c r="I41" s="46">
        <v>0</v>
      </c>
      <c r="J41" s="46">
        <v>1.84</v>
      </c>
      <c r="K41" s="46">
        <v>110.32</v>
      </c>
      <c r="L41" s="46">
        <v>13.24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132.97999999999999</v>
      </c>
      <c r="X41">
        <v>7.71</v>
      </c>
      <c r="Y41">
        <v>0.87</v>
      </c>
      <c r="Z41">
        <v>25</v>
      </c>
      <c r="AA41">
        <v>20</v>
      </c>
      <c r="AB41">
        <v>0</v>
      </c>
      <c r="AC41">
        <v>5.53</v>
      </c>
      <c r="AD41">
        <v>0</v>
      </c>
      <c r="AE41">
        <v>48.18</v>
      </c>
      <c r="AF41">
        <v>6.74</v>
      </c>
      <c r="AG41">
        <v>6.74</v>
      </c>
      <c r="AH41">
        <v>0</v>
      </c>
      <c r="AI41">
        <v>5.78</v>
      </c>
      <c r="AJ41">
        <v>100</v>
      </c>
      <c r="AK41">
        <v>40.590000000000003</v>
      </c>
      <c r="AL41">
        <v>0</v>
      </c>
      <c r="AM41">
        <v>18.309999999999999</v>
      </c>
      <c r="AN41">
        <v>4.82</v>
      </c>
      <c r="AO41">
        <v>50</v>
      </c>
      <c r="AP41">
        <v>0</v>
      </c>
      <c r="AQ41">
        <v>1.84</v>
      </c>
      <c r="AR41">
        <v>11.56</v>
      </c>
      <c r="AS41">
        <v>8.19</v>
      </c>
      <c r="AT41">
        <v>0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0.87</v>
      </c>
      <c r="I42" s="46">
        <v>0</v>
      </c>
      <c r="J42" s="46">
        <v>1.84</v>
      </c>
      <c r="K42" s="46">
        <v>110.32</v>
      </c>
      <c r="L42" s="46">
        <v>13.719999999999999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132.97999999999999</v>
      </c>
      <c r="X42">
        <v>7.71</v>
      </c>
      <c r="Y42">
        <v>0.87</v>
      </c>
      <c r="Z42">
        <v>25</v>
      </c>
      <c r="AA42">
        <v>20</v>
      </c>
      <c r="AB42">
        <v>0</v>
      </c>
      <c r="AC42">
        <v>6.01</v>
      </c>
      <c r="AD42">
        <v>0</v>
      </c>
      <c r="AE42">
        <v>48.18</v>
      </c>
      <c r="AF42">
        <v>6.74</v>
      </c>
      <c r="AG42">
        <v>6.74</v>
      </c>
      <c r="AH42">
        <v>0</v>
      </c>
      <c r="AI42">
        <v>5.78</v>
      </c>
      <c r="AJ42">
        <v>100</v>
      </c>
      <c r="AK42">
        <v>40.590000000000003</v>
      </c>
      <c r="AL42">
        <v>0</v>
      </c>
      <c r="AM42">
        <v>18.309999999999999</v>
      </c>
      <c r="AN42">
        <v>4.82</v>
      </c>
      <c r="AO42">
        <v>50</v>
      </c>
      <c r="AP42">
        <v>0</v>
      </c>
      <c r="AQ42">
        <v>1.84</v>
      </c>
      <c r="AR42">
        <v>11.56</v>
      </c>
      <c r="AS42">
        <v>8.19</v>
      </c>
      <c r="AT42">
        <v>0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0.87</v>
      </c>
      <c r="I43" s="46">
        <v>0</v>
      </c>
      <c r="J43" s="46">
        <v>1.84</v>
      </c>
      <c r="K43" s="46">
        <v>110.32</v>
      </c>
      <c r="L43" s="46">
        <v>14.18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132.97999999999999</v>
      </c>
      <c r="X43">
        <v>7.71</v>
      </c>
      <c r="Y43">
        <v>0.87</v>
      </c>
      <c r="Z43">
        <v>25</v>
      </c>
      <c r="AA43">
        <v>20</v>
      </c>
      <c r="AB43">
        <v>0</v>
      </c>
      <c r="AC43">
        <v>6.47</v>
      </c>
      <c r="AD43">
        <v>0</v>
      </c>
      <c r="AE43">
        <v>48.18</v>
      </c>
      <c r="AF43">
        <v>6.74</v>
      </c>
      <c r="AG43">
        <v>6.74</v>
      </c>
      <c r="AH43">
        <v>0</v>
      </c>
      <c r="AI43">
        <v>5.78</v>
      </c>
      <c r="AJ43">
        <v>100</v>
      </c>
      <c r="AK43">
        <v>40.590000000000003</v>
      </c>
      <c r="AL43">
        <v>0</v>
      </c>
      <c r="AM43">
        <v>18.309999999999999</v>
      </c>
      <c r="AN43">
        <v>4.82</v>
      </c>
      <c r="AO43">
        <v>50</v>
      </c>
      <c r="AP43">
        <v>0</v>
      </c>
      <c r="AQ43">
        <v>1.84</v>
      </c>
      <c r="AR43">
        <v>11.56</v>
      </c>
      <c r="AS43">
        <v>8.19</v>
      </c>
      <c r="AT43">
        <v>0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0.87</v>
      </c>
      <c r="I44" s="46">
        <v>0</v>
      </c>
      <c r="J44" s="46">
        <v>1.84</v>
      </c>
      <c r="K44" s="46">
        <v>110.32</v>
      </c>
      <c r="L44" s="46">
        <v>14.620000000000001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132.97999999999999</v>
      </c>
      <c r="X44">
        <v>7.71</v>
      </c>
      <c r="Y44">
        <v>0.87</v>
      </c>
      <c r="Z44">
        <v>25</v>
      </c>
      <c r="AA44">
        <v>20</v>
      </c>
      <c r="AB44">
        <v>0</v>
      </c>
      <c r="AC44">
        <v>6.91</v>
      </c>
      <c r="AD44">
        <v>0</v>
      </c>
      <c r="AE44">
        <v>48.18</v>
      </c>
      <c r="AF44">
        <v>6.74</v>
      </c>
      <c r="AG44">
        <v>6.74</v>
      </c>
      <c r="AH44">
        <v>0</v>
      </c>
      <c r="AI44">
        <v>5.78</v>
      </c>
      <c r="AJ44">
        <v>100</v>
      </c>
      <c r="AK44">
        <v>40.590000000000003</v>
      </c>
      <c r="AL44">
        <v>0</v>
      </c>
      <c r="AM44">
        <v>18.309999999999999</v>
      </c>
      <c r="AN44">
        <v>4.82</v>
      </c>
      <c r="AO44">
        <v>50</v>
      </c>
      <c r="AP44">
        <v>0</v>
      </c>
      <c r="AQ44">
        <v>1.84</v>
      </c>
      <c r="AR44">
        <v>11.56</v>
      </c>
      <c r="AS44">
        <v>8.19</v>
      </c>
      <c r="AT44">
        <v>0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0.87</v>
      </c>
      <c r="I45" s="46">
        <v>0</v>
      </c>
      <c r="J45" s="46">
        <v>1.84</v>
      </c>
      <c r="K45" s="46">
        <v>110.32</v>
      </c>
      <c r="L45" s="46">
        <v>15.030000000000001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132.97999999999999</v>
      </c>
      <c r="X45">
        <v>7.71</v>
      </c>
      <c r="Y45">
        <v>0.87</v>
      </c>
      <c r="Z45">
        <v>25</v>
      </c>
      <c r="AA45">
        <v>20</v>
      </c>
      <c r="AB45">
        <v>0</v>
      </c>
      <c r="AC45">
        <v>7.32</v>
      </c>
      <c r="AD45">
        <v>0</v>
      </c>
      <c r="AE45">
        <v>48.18</v>
      </c>
      <c r="AF45">
        <v>6.74</v>
      </c>
      <c r="AG45">
        <v>6.74</v>
      </c>
      <c r="AH45">
        <v>0</v>
      </c>
      <c r="AI45">
        <v>5.78</v>
      </c>
      <c r="AJ45">
        <v>100</v>
      </c>
      <c r="AK45">
        <v>40.590000000000003</v>
      </c>
      <c r="AL45">
        <v>0</v>
      </c>
      <c r="AM45">
        <v>18.309999999999999</v>
      </c>
      <c r="AN45">
        <v>4.82</v>
      </c>
      <c r="AO45">
        <v>50</v>
      </c>
      <c r="AP45">
        <v>0</v>
      </c>
      <c r="AQ45">
        <v>1.84</v>
      </c>
      <c r="AR45">
        <v>11.56</v>
      </c>
      <c r="AS45">
        <v>8.19</v>
      </c>
      <c r="AT45">
        <v>0</v>
      </c>
      <c r="AU45">
        <v>0</v>
      </c>
      <c r="AV45">
        <v>0</v>
      </c>
      <c r="AW45">
        <v>0</v>
      </c>
    </row>
    <row r="46" spans="1:49">
      <c r="A46" t="s">
        <v>359</v>
      </c>
      <c r="G46" t="s">
        <v>88</v>
      </c>
      <c r="H46" s="73">
        <v>0.87</v>
      </c>
      <c r="I46" s="46">
        <v>0</v>
      </c>
      <c r="J46" s="46">
        <v>1.84</v>
      </c>
      <c r="K46" s="46">
        <v>110.32</v>
      </c>
      <c r="L46" s="46">
        <v>15.35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132.97999999999999</v>
      </c>
      <c r="X46">
        <v>7.71</v>
      </c>
      <c r="Y46">
        <v>0.87</v>
      </c>
      <c r="Z46">
        <v>25</v>
      </c>
      <c r="AA46">
        <v>20</v>
      </c>
      <c r="AB46">
        <v>0</v>
      </c>
      <c r="AC46">
        <v>7.64</v>
      </c>
      <c r="AD46">
        <v>0</v>
      </c>
      <c r="AE46">
        <v>48.18</v>
      </c>
      <c r="AF46">
        <v>6.74</v>
      </c>
      <c r="AG46">
        <v>6.74</v>
      </c>
      <c r="AH46">
        <v>0</v>
      </c>
      <c r="AI46">
        <v>5.78</v>
      </c>
      <c r="AJ46">
        <v>100</v>
      </c>
      <c r="AK46">
        <v>40.590000000000003</v>
      </c>
      <c r="AL46">
        <v>0</v>
      </c>
      <c r="AM46">
        <v>18.309999999999999</v>
      </c>
      <c r="AN46">
        <v>4.82</v>
      </c>
      <c r="AO46">
        <v>50</v>
      </c>
      <c r="AP46">
        <v>0</v>
      </c>
      <c r="AQ46">
        <v>1.84</v>
      </c>
      <c r="AR46">
        <v>11.56</v>
      </c>
      <c r="AS46">
        <v>8.19</v>
      </c>
      <c r="AT46">
        <v>0</v>
      </c>
      <c r="AU46">
        <v>0</v>
      </c>
      <c r="AV46">
        <v>0</v>
      </c>
      <c r="AW46">
        <v>0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1.84</v>
      </c>
      <c r="K47" s="46">
        <v>110.32</v>
      </c>
      <c r="L47" s="46">
        <v>15.620000000000001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132.97999999999999</v>
      </c>
      <c r="X47">
        <v>7.71</v>
      </c>
      <c r="Y47">
        <v>0.87</v>
      </c>
      <c r="Z47">
        <v>25</v>
      </c>
      <c r="AA47">
        <v>20</v>
      </c>
      <c r="AB47">
        <v>0</v>
      </c>
      <c r="AC47">
        <v>7.91</v>
      </c>
      <c r="AD47">
        <v>0</v>
      </c>
      <c r="AE47">
        <v>48.18</v>
      </c>
      <c r="AF47">
        <v>6.74</v>
      </c>
      <c r="AG47">
        <v>6.74</v>
      </c>
      <c r="AH47">
        <v>0</v>
      </c>
      <c r="AI47">
        <v>5.78</v>
      </c>
      <c r="AJ47">
        <v>100</v>
      </c>
      <c r="AK47">
        <v>40.590000000000003</v>
      </c>
      <c r="AL47">
        <v>0</v>
      </c>
      <c r="AM47">
        <v>18.309999999999999</v>
      </c>
      <c r="AN47">
        <v>4.82</v>
      </c>
      <c r="AO47">
        <v>100</v>
      </c>
      <c r="AP47">
        <v>0</v>
      </c>
      <c r="AQ47">
        <v>1.84</v>
      </c>
      <c r="AR47">
        <v>11.56</v>
      </c>
      <c r="AS47">
        <v>8.19</v>
      </c>
      <c r="AT47">
        <v>0</v>
      </c>
      <c r="AU47">
        <v>0</v>
      </c>
      <c r="AV47">
        <v>0</v>
      </c>
      <c r="AW47">
        <v>0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1.84</v>
      </c>
      <c r="K48" s="46">
        <v>110.32</v>
      </c>
      <c r="L48" s="46">
        <v>15.84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132.97999999999999</v>
      </c>
      <c r="X48">
        <v>7.71</v>
      </c>
      <c r="Y48">
        <v>0.87</v>
      </c>
      <c r="Z48">
        <v>25</v>
      </c>
      <c r="AA48">
        <v>20</v>
      </c>
      <c r="AB48">
        <v>0</v>
      </c>
      <c r="AC48">
        <v>8.1300000000000008</v>
      </c>
      <c r="AD48">
        <v>0</v>
      </c>
      <c r="AE48">
        <v>48.18</v>
      </c>
      <c r="AF48">
        <v>6.74</v>
      </c>
      <c r="AG48">
        <v>6.74</v>
      </c>
      <c r="AH48">
        <v>0</v>
      </c>
      <c r="AI48">
        <v>5.78</v>
      </c>
      <c r="AJ48">
        <v>100</v>
      </c>
      <c r="AK48">
        <v>40.590000000000003</v>
      </c>
      <c r="AL48">
        <v>0</v>
      </c>
      <c r="AM48">
        <v>18.309999999999999</v>
      </c>
      <c r="AN48">
        <v>4.82</v>
      </c>
      <c r="AO48">
        <v>100</v>
      </c>
      <c r="AP48">
        <v>0</v>
      </c>
      <c r="AQ48">
        <v>1.84</v>
      </c>
      <c r="AR48">
        <v>11.56</v>
      </c>
      <c r="AS48">
        <v>8.19</v>
      </c>
      <c r="AT48">
        <v>0</v>
      </c>
      <c r="AU48">
        <v>0</v>
      </c>
      <c r="AV48">
        <v>0</v>
      </c>
      <c r="AW48">
        <v>0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1.84</v>
      </c>
      <c r="K49" s="46">
        <v>110.32</v>
      </c>
      <c r="L49" s="46">
        <v>16.010000000000002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132.97999999999999</v>
      </c>
      <c r="X49">
        <v>7.71</v>
      </c>
      <c r="Y49">
        <v>0.87</v>
      </c>
      <c r="Z49">
        <v>25</v>
      </c>
      <c r="AA49">
        <v>20</v>
      </c>
      <c r="AB49">
        <v>0</v>
      </c>
      <c r="AC49">
        <v>8.3000000000000007</v>
      </c>
      <c r="AD49">
        <v>0</v>
      </c>
      <c r="AE49">
        <v>48.18</v>
      </c>
      <c r="AF49">
        <v>6.74</v>
      </c>
      <c r="AG49">
        <v>6.74</v>
      </c>
      <c r="AH49">
        <v>0</v>
      </c>
      <c r="AI49">
        <v>5.78</v>
      </c>
      <c r="AJ49">
        <v>100</v>
      </c>
      <c r="AK49">
        <v>40.590000000000003</v>
      </c>
      <c r="AL49">
        <v>0</v>
      </c>
      <c r="AM49">
        <v>18.309999999999999</v>
      </c>
      <c r="AN49">
        <v>4.82</v>
      </c>
      <c r="AO49">
        <v>100</v>
      </c>
      <c r="AP49">
        <v>0</v>
      </c>
      <c r="AQ49">
        <v>1.84</v>
      </c>
      <c r="AR49">
        <v>11.56</v>
      </c>
      <c r="AS49">
        <v>8.19</v>
      </c>
      <c r="AT49">
        <v>0</v>
      </c>
      <c r="AU49">
        <v>0</v>
      </c>
      <c r="AV49">
        <v>0</v>
      </c>
      <c r="AW49">
        <v>0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1.84</v>
      </c>
      <c r="K50" s="46">
        <v>110.32</v>
      </c>
      <c r="L50" s="46">
        <v>16.170000000000002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132.97999999999999</v>
      </c>
      <c r="X50">
        <v>7.71</v>
      </c>
      <c r="Y50">
        <v>0.87</v>
      </c>
      <c r="Z50">
        <v>25</v>
      </c>
      <c r="AA50">
        <v>20</v>
      </c>
      <c r="AB50">
        <v>0</v>
      </c>
      <c r="AC50">
        <v>8.4600000000000009</v>
      </c>
      <c r="AD50">
        <v>0</v>
      </c>
      <c r="AE50">
        <v>48.18</v>
      </c>
      <c r="AF50">
        <v>6.74</v>
      </c>
      <c r="AG50">
        <v>6.74</v>
      </c>
      <c r="AH50">
        <v>0</v>
      </c>
      <c r="AI50">
        <v>5.78</v>
      </c>
      <c r="AJ50">
        <v>100</v>
      </c>
      <c r="AK50">
        <v>40.590000000000003</v>
      </c>
      <c r="AL50">
        <v>0</v>
      </c>
      <c r="AM50">
        <v>18.309999999999999</v>
      </c>
      <c r="AN50">
        <v>4.82</v>
      </c>
      <c r="AO50">
        <v>100</v>
      </c>
      <c r="AP50">
        <v>0</v>
      </c>
      <c r="AQ50">
        <v>1.84</v>
      </c>
      <c r="AR50">
        <v>11.56</v>
      </c>
      <c r="AS50">
        <v>8.19</v>
      </c>
      <c r="AT50">
        <v>0</v>
      </c>
      <c r="AU50">
        <v>0</v>
      </c>
      <c r="AV50">
        <v>0</v>
      </c>
      <c r="AW50">
        <v>0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1.74</v>
      </c>
      <c r="K51" s="46">
        <v>110.32</v>
      </c>
      <c r="L51" s="46">
        <v>16.27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132.97999999999999</v>
      </c>
      <c r="X51">
        <v>7.71</v>
      </c>
      <c r="Y51">
        <v>0.87</v>
      </c>
      <c r="Z51">
        <v>25</v>
      </c>
      <c r="AA51">
        <v>20</v>
      </c>
      <c r="AB51">
        <v>0</v>
      </c>
      <c r="AC51">
        <v>8.56</v>
      </c>
      <c r="AD51">
        <v>0</v>
      </c>
      <c r="AE51">
        <v>48.18</v>
      </c>
      <c r="AF51">
        <v>6.74</v>
      </c>
      <c r="AG51">
        <v>6.74</v>
      </c>
      <c r="AH51">
        <v>0</v>
      </c>
      <c r="AI51">
        <v>5.78</v>
      </c>
      <c r="AJ51">
        <v>100</v>
      </c>
      <c r="AK51">
        <v>40.590000000000003</v>
      </c>
      <c r="AL51">
        <v>0</v>
      </c>
      <c r="AM51">
        <v>18.309999999999999</v>
      </c>
      <c r="AN51">
        <v>4.82</v>
      </c>
      <c r="AO51">
        <v>100</v>
      </c>
      <c r="AP51">
        <v>0</v>
      </c>
      <c r="AQ51">
        <v>1.74</v>
      </c>
      <c r="AR51">
        <v>11.56</v>
      </c>
      <c r="AS51">
        <v>8.19</v>
      </c>
      <c r="AT51">
        <v>0</v>
      </c>
      <c r="AU51">
        <v>0</v>
      </c>
      <c r="AV51">
        <v>0</v>
      </c>
      <c r="AW51">
        <v>0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1.74</v>
      </c>
      <c r="K52" s="46">
        <v>110.32</v>
      </c>
      <c r="L52" s="46">
        <v>16.28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132.97999999999999</v>
      </c>
      <c r="X52">
        <v>7.71</v>
      </c>
      <c r="Y52">
        <v>0.87</v>
      </c>
      <c r="Z52">
        <v>25</v>
      </c>
      <c r="AA52">
        <v>20</v>
      </c>
      <c r="AB52">
        <v>0</v>
      </c>
      <c r="AC52">
        <v>8.57</v>
      </c>
      <c r="AD52">
        <v>0</v>
      </c>
      <c r="AE52">
        <v>48.18</v>
      </c>
      <c r="AF52">
        <v>6.74</v>
      </c>
      <c r="AG52">
        <v>6.74</v>
      </c>
      <c r="AH52">
        <v>0</v>
      </c>
      <c r="AI52">
        <v>5.78</v>
      </c>
      <c r="AJ52">
        <v>100</v>
      </c>
      <c r="AK52">
        <v>40.590000000000003</v>
      </c>
      <c r="AL52">
        <v>0</v>
      </c>
      <c r="AM52">
        <v>18.309999999999999</v>
      </c>
      <c r="AN52">
        <v>4.82</v>
      </c>
      <c r="AO52">
        <v>100</v>
      </c>
      <c r="AP52">
        <v>0</v>
      </c>
      <c r="AQ52">
        <v>1.74</v>
      </c>
      <c r="AR52">
        <v>11.56</v>
      </c>
      <c r="AS52">
        <v>8.19</v>
      </c>
      <c r="AT52">
        <v>0</v>
      </c>
      <c r="AU52">
        <v>0</v>
      </c>
      <c r="AV52">
        <v>0</v>
      </c>
      <c r="AW52">
        <v>0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1.74</v>
      </c>
      <c r="K53" s="46">
        <v>110.32</v>
      </c>
      <c r="L53" s="46">
        <v>16.29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132.97999999999999</v>
      </c>
      <c r="X53">
        <v>7.71</v>
      </c>
      <c r="Y53">
        <v>0.87</v>
      </c>
      <c r="Z53">
        <v>25</v>
      </c>
      <c r="AA53">
        <v>20</v>
      </c>
      <c r="AB53">
        <v>0</v>
      </c>
      <c r="AC53">
        <v>8.58</v>
      </c>
      <c r="AD53">
        <v>0</v>
      </c>
      <c r="AE53">
        <v>48.18</v>
      </c>
      <c r="AF53">
        <v>6.74</v>
      </c>
      <c r="AG53">
        <v>6.74</v>
      </c>
      <c r="AH53">
        <v>0</v>
      </c>
      <c r="AI53">
        <v>5.78</v>
      </c>
      <c r="AJ53">
        <v>100</v>
      </c>
      <c r="AK53">
        <v>40.590000000000003</v>
      </c>
      <c r="AL53">
        <v>0</v>
      </c>
      <c r="AM53">
        <v>18.309999999999999</v>
      </c>
      <c r="AN53">
        <v>4.82</v>
      </c>
      <c r="AO53">
        <v>100</v>
      </c>
      <c r="AP53">
        <v>0</v>
      </c>
      <c r="AQ53">
        <v>1.74</v>
      </c>
      <c r="AR53">
        <v>11.56</v>
      </c>
      <c r="AS53">
        <v>8.19</v>
      </c>
      <c r="AT53">
        <v>0</v>
      </c>
      <c r="AU53">
        <v>0</v>
      </c>
      <c r="AV53">
        <v>0</v>
      </c>
      <c r="AW53">
        <v>0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1.74</v>
      </c>
      <c r="K54" s="46">
        <v>110.32</v>
      </c>
      <c r="L54" s="46">
        <v>16.28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132.97999999999999</v>
      </c>
      <c r="X54">
        <v>7.71</v>
      </c>
      <c r="Y54">
        <v>0.87</v>
      </c>
      <c r="Z54">
        <v>25</v>
      </c>
      <c r="AA54">
        <v>20</v>
      </c>
      <c r="AB54">
        <v>0</v>
      </c>
      <c r="AC54">
        <v>8.57</v>
      </c>
      <c r="AD54">
        <v>0</v>
      </c>
      <c r="AE54">
        <v>48.18</v>
      </c>
      <c r="AF54">
        <v>6.74</v>
      </c>
      <c r="AG54">
        <v>6.74</v>
      </c>
      <c r="AH54">
        <v>0</v>
      </c>
      <c r="AI54">
        <v>5.78</v>
      </c>
      <c r="AJ54">
        <v>100</v>
      </c>
      <c r="AK54">
        <v>40.590000000000003</v>
      </c>
      <c r="AL54">
        <v>0</v>
      </c>
      <c r="AM54">
        <v>18.309999999999999</v>
      </c>
      <c r="AN54">
        <v>4.82</v>
      </c>
      <c r="AO54">
        <v>100</v>
      </c>
      <c r="AP54">
        <v>0</v>
      </c>
      <c r="AQ54">
        <v>1.74</v>
      </c>
      <c r="AR54">
        <v>11.56</v>
      </c>
      <c r="AS54">
        <v>8.19</v>
      </c>
      <c r="AT54">
        <v>0</v>
      </c>
      <c r="AU54">
        <v>0</v>
      </c>
      <c r="AV54">
        <v>0</v>
      </c>
      <c r="AW54">
        <v>0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1.74</v>
      </c>
      <c r="K55" s="46">
        <v>110.32</v>
      </c>
      <c r="L55" s="46">
        <v>16.21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132.97999999999999</v>
      </c>
      <c r="X55">
        <v>7.71</v>
      </c>
      <c r="Y55">
        <v>0.87</v>
      </c>
      <c r="Z55">
        <v>25</v>
      </c>
      <c r="AA55">
        <v>20</v>
      </c>
      <c r="AB55">
        <v>0</v>
      </c>
      <c r="AC55">
        <v>8.5</v>
      </c>
      <c r="AD55">
        <v>0</v>
      </c>
      <c r="AE55">
        <v>48.18</v>
      </c>
      <c r="AF55">
        <v>6.74</v>
      </c>
      <c r="AG55">
        <v>6.74</v>
      </c>
      <c r="AH55">
        <v>0</v>
      </c>
      <c r="AI55">
        <v>5.78</v>
      </c>
      <c r="AJ55">
        <v>100</v>
      </c>
      <c r="AK55">
        <v>40.590000000000003</v>
      </c>
      <c r="AL55">
        <v>0</v>
      </c>
      <c r="AM55">
        <v>18.309999999999999</v>
      </c>
      <c r="AN55">
        <v>4.82</v>
      </c>
      <c r="AO55">
        <v>100</v>
      </c>
      <c r="AP55">
        <v>0</v>
      </c>
      <c r="AQ55">
        <v>1.74</v>
      </c>
      <c r="AR55">
        <v>11.56</v>
      </c>
      <c r="AS55">
        <v>8.19</v>
      </c>
      <c r="AT55">
        <v>0</v>
      </c>
      <c r="AU55">
        <v>0</v>
      </c>
      <c r="AV55">
        <v>0</v>
      </c>
      <c r="AW55">
        <v>0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1.74</v>
      </c>
      <c r="K56" s="46">
        <v>110.32</v>
      </c>
      <c r="L56" s="46">
        <v>16.13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132.97999999999999</v>
      </c>
      <c r="X56">
        <v>7.71</v>
      </c>
      <c r="Y56">
        <v>0.87</v>
      </c>
      <c r="Z56">
        <v>25</v>
      </c>
      <c r="AA56">
        <v>20</v>
      </c>
      <c r="AB56">
        <v>0</v>
      </c>
      <c r="AC56">
        <v>8.42</v>
      </c>
      <c r="AD56">
        <v>0</v>
      </c>
      <c r="AE56">
        <v>48.18</v>
      </c>
      <c r="AF56">
        <v>6.74</v>
      </c>
      <c r="AG56">
        <v>6.74</v>
      </c>
      <c r="AH56">
        <v>0</v>
      </c>
      <c r="AI56">
        <v>5.78</v>
      </c>
      <c r="AJ56">
        <v>100</v>
      </c>
      <c r="AK56">
        <v>40.590000000000003</v>
      </c>
      <c r="AL56">
        <v>0</v>
      </c>
      <c r="AM56">
        <v>18.309999999999999</v>
      </c>
      <c r="AN56">
        <v>4.82</v>
      </c>
      <c r="AO56">
        <v>100</v>
      </c>
      <c r="AP56">
        <v>0</v>
      </c>
      <c r="AQ56">
        <v>1.74</v>
      </c>
      <c r="AR56">
        <v>11.56</v>
      </c>
      <c r="AS56">
        <v>8.19</v>
      </c>
      <c r="AT56">
        <v>0</v>
      </c>
      <c r="AU56">
        <v>0</v>
      </c>
      <c r="AV56">
        <v>0</v>
      </c>
      <c r="AW56">
        <v>0</v>
      </c>
    </row>
    <row r="57" spans="1:49">
      <c r="G57" t="s">
        <v>99</v>
      </c>
      <c r="H57" s="73">
        <v>0.87</v>
      </c>
      <c r="I57" s="46">
        <v>0</v>
      </c>
      <c r="J57" s="46">
        <v>1.74</v>
      </c>
      <c r="K57" s="46">
        <v>110.32</v>
      </c>
      <c r="L57" s="46">
        <v>15.79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132.97999999999999</v>
      </c>
      <c r="X57">
        <v>7.71</v>
      </c>
      <c r="Y57">
        <v>0.87</v>
      </c>
      <c r="Z57">
        <v>25</v>
      </c>
      <c r="AA57">
        <v>20</v>
      </c>
      <c r="AB57">
        <v>0</v>
      </c>
      <c r="AC57">
        <v>8.08</v>
      </c>
      <c r="AD57">
        <v>0</v>
      </c>
      <c r="AE57">
        <v>48.18</v>
      </c>
      <c r="AF57">
        <v>6.74</v>
      </c>
      <c r="AG57">
        <v>6.74</v>
      </c>
      <c r="AH57">
        <v>0</v>
      </c>
      <c r="AI57">
        <v>5.78</v>
      </c>
      <c r="AJ57">
        <v>100</v>
      </c>
      <c r="AK57">
        <v>40.590000000000003</v>
      </c>
      <c r="AL57">
        <v>0</v>
      </c>
      <c r="AM57">
        <v>18.309999999999999</v>
      </c>
      <c r="AN57">
        <v>4.82</v>
      </c>
      <c r="AO57">
        <v>100</v>
      </c>
      <c r="AP57">
        <v>0</v>
      </c>
      <c r="AQ57">
        <v>1.74</v>
      </c>
      <c r="AR57">
        <v>11.56</v>
      </c>
      <c r="AS57">
        <v>8.19</v>
      </c>
      <c r="AT57">
        <v>0</v>
      </c>
      <c r="AU57">
        <v>0</v>
      </c>
      <c r="AV57">
        <v>0</v>
      </c>
      <c r="AW57">
        <v>0</v>
      </c>
    </row>
    <row r="58" spans="1:49">
      <c r="G58" t="s">
        <v>100</v>
      </c>
      <c r="H58" s="73">
        <v>0.87</v>
      </c>
      <c r="I58" s="46">
        <v>0</v>
      </c>
      <c r="J58" s="46">
        <v>1.74</v>
      </c>
      <c r="K58" s="46">
        <v>110.32</v>
      </c>
      <c r="L58" s="46">
        <v>15.49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132.97999999999999</v>
      </c>
      <c r="X58">
        <v>7.71</v>
      </c>
      <c r="Y58">
        <v>0.87</v>
      </c>
      <c r="Z58">
        <v>25</v>
      </c>
      <c r="AA58">
        <v>20</v>
      </c>
      <c r="AB58">
        <v>0</v>
      </c>
      <c r="AC58">
        <v>7.78</v>
      </c>
      <c r="AD58">
        <v>0</v>
      </c>
      <c r="AE58">
        <v>48.18</v>
      </c>
      <c r="AF58">
        <v>6.74</v>
      </c>
      <c r="AG58">
        <v>6.74</v>
      </c>
      <c r="AH58">
        <v>0</v>
      </c>
      <c r="AI58">
        <v>5.78</v>
      </c>
      <c r="AJ58">
        <v>100</v>
      </c>
      <c r="AK58">
        <v>40.590000000000003</v>
      </c>
      <c r="AL58">
        <v>0</v>
      </c>
      <c r="AM58">
        <v>18.309999999999999</v>
      </c>
      <c r="AN58">
        <v>4.82</v>
      </c>
      <c r="AO58">
        <v>100</v>
      </c>
      <c r="AP58">
        <v>0</v>
      </c>
      <c r="AQ58">
        <v>1.74</v>
      </c>
      <c r="AR58">
        <v>11.56</v>
      </c>
      <c r="AS58">
        <v>8.19</v>
      </c>
      <c r="AT58">
        <v>0</v>
      </c>
      <c r="AU58">
        <v>0</v>
      </c>
      <c r="AV58">
        <v>0</v>
      </c>
      <c r="AW58">
        <v>0</v>
      </c>
    </row>
    <row r="59" spans="1:49">
      <c r="G59" t="s">
        <v>101</v>
      </c>
      <c r="H59" s="73">
        <v>0.87</v>
      </c>
      <c r="I59" s="46">
        <v>0</v>
      </c>
      <c r="J59" s="46">
        <v>1.74</v>
      </c>
      <c r="K59" s="46">
        <v>110.32</v>
      </c>
      <c r="L59" s="46">
        <v>15.41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132.97999999999999</v>
      </c>
      <c r="X59">
        <v>7.71</v>
      </c>
      <c r="Y59">
        <v>0.87</v>
      </c>
      <c r="Z59">
        <v>25</v>
      </c>
      <c r="AA59">
        <v>20</v>
      </c>
      <c r="AB59">
        <v>0</v>
      </c>
      <c r="AC59">
        <v>7.7</v>
      </c>
      <c r="AD59">
        <v>0</v>
      </c>
      <c r="AE59">
        <v>48.18</v>
      </c>
      <c r="AF59">
        <v>6.74</v>
      </c>
      <c r="AG59">
        <v>6.74</v>
      </c>
      <c r="AH59">
        <v>0</v>
      </c>
      <c r="AI59">
        <v>5.78</v>
      </c>
      <c r="AJ59">
        <v>100</v>
      </c>
      <c r="AK59">
        <v>40.590000000000003</v>
      </c>
      <c r="AL59">
        <v>0</v>
      </c>
      <c r="AM59">
        <v>18.309999999999999</v>
      </c>
      <c r="AN59">
        <v>4.82</v>
      </c>
      <c r="AO59">
        <v>100</v>
      </c>
      <c r="AP59">
        <v>0</v>
      </c>
      <c r="AQ59">
        <v>1.74</v>
      </c>
      <c r="AR59">
        <v>11.56</v>
      </c>
      <c r="AS59">
        <v>8.19</v>
      </c>
      <c r="AT59">
        <v>0</v>
      </c>
      <c r="AU59">
        <v>0</v>
      </c>
      <c r="AV59">
        <v>0</v>
      </c>
      <c r="AW59">
        <v>0</v>
      </c>
    </row>
    <row r="60" spans="1:49">
      <c r="G60" t="s">
        <v>102</v>
      </c>
      <c r="H60" s="73">
        <v>0.87</v>
      </c>
      <c r="I60" s="46">
        <v>0</v>
      </c>
      <c r="J60" s="46">
        <v>1.74</v>
      </c>
      <c r="K60" s="46">
        <v>110.32</v>
      </c>
      <c r="L60" s="46">
        <v>15.2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132.97999999999999</v>
      </c>
      <c r="X60">
        <v>7.71</v>
      </c>
      <c r="Y60">
        <v>0.87</v>
      </c>
      <c r="Z60">
        <v>25</v>
      </c>
      <c r="AA60">
        <v>20</v>
      </c>
      <c r="AB60">
        <v>0</v>
      </c>
      <c r="AC60">
        <v>7.49</v>
      </c>
      <c r="AD60">
        <v>0</v>
      </c>
      <c r="AE60">
        <v>48.18</v>
      </c>
      <c r="AF60">
        <v>6.74</v>
      </c>
      <c r="AG60">
        <v>6.74</v>
      </c>
      <c r="AH60">
        <v>0</v>
      </c>
      <c r="AI60">
        <v>5.78</v>
      </c>
      <c r="AJ60">
        <v>100</v>
      </c>
      <c r="AK60">
        <v>40.590000000000003</v>
      </c>
      <c r="AL60">
        <v>0</v>
      </c>
      <c r="AM60">
        <v>18.309999999999999</v>
      </c>
      <c r="AN60">
        <v>4.82</v>
      </c>
      <c r="AO60">
        <v>100</v>
      </c>
      <c r="AP60">
        <v>0</v>
      </c>
      <c r="AQ60">
        <v>1.74</v>
      </c>
      <c r="AR60">
        <v>11.56</v>
      </c>
      <c r="AS60">
        <v>8.19</v>
      </c>
      <c r="AT60">
        <v>0</v>
      </c>
      <c r="AU60">
        <v>0</v>
      </c>
      <c r="AV60">
        <v>0</v>
      </c>
      <c r="AW60">
        <v>0</v>
      </c>
    </row>
    <row r="61" spans="1:49">
      <c r="G61" t="s">
        <v>103</v>
      </c>
      <c r="H61" s="73">
        <v>0.87</v>
      </c>
      <c r="I61" s="46">
        <v>0</v>
      </c>
      <c r="J61" s="46">
        <v>1.74</v>
      </c>
      <c r="K61" s="46">
        <v>110.32</v>
      </c>
      <c r="L61" s="46">
        <v>14.879999999999999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132.97999999999999</v>
      </c>
      <c r="X61">
        <v>7.71</v>
      </c>
      <c r="Y61">
        <v>0.87</v>
      </c>
      <c r="Z61">
        <v>25</v>
      </c>
      <c r="AA61">
        <v>20</v>
      </c>
      <c r="AB61">
        <v>0</v>
      </c>
      <c r="AC61">
        <v>7.17</v>
      </c>
      <c r="AD61">
        <v>0</v>
      </c>
      <c r="AE61">
        <v>48.18</v>
      </c>
      <c r="AF61">
        <v>6.74</v>
      </c>
      <c r="AG61">
        <v>6.74</v>
      </c>
      <c r="AH61">
        <v>0</v>
      </c>
      <c r="AI61">
        <v>5.78</v>
      </c>
      <c r="AJ61">
        <v>100</v>
      </c>
      <c r="AK61">
        <v>40.590000000000003</v>
      </c>
      <c r="AL61">
        <v>0</v>
      </c>
      <c r="AM61">
        <v>18.309999999999999</v>
      </c>
      <c r="AN61">
        <v>4.82</v>
      </c>
      <c r="AO61">
        <v>100</v>
      </c>
      <c r="AP61">
        <v>0</v>
      </c>
      <c r="AQ61">
        <v>1.74</v>
      </c>
      <c r="AR61">
        <v>11.56</v>
      </c>
      <c r="AS61">
        <v>8.19</v>
      </c>
      <c r="AT61">
        <v>0</v>
      </c>
      <c r="AU61">
        <v>0</v>
      </c>
      <c r="AV61">
        <v>0</v>
      </c>
      <c r="AW61">
        <v>0</v>
      </c>
    </row>
    <row r="62" spans="1:49">
      <c r="G62" t="s">
        <v>104</v>
      </c>
      <c r="H62" s="73">
        <v>0.87</v>
      </c>
      <c r="I62" s="46">
        <v>0</v>
      </c>
      <c r="J62" s="46">
        <v>1.74</v>
      </c>
      <c r="K62" s="46">
        <v>110.32</v>
      </c>
      <c r="L62" s="46">
        <v>14.45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132.97999999999999</v>
      </c>
      <c r="X62">
        <v>7.71</v>
      </c>
      <c r="Y62">
        <v>0.87</v>
      </c>
      <c r="Z62">
        <v>25</v>
      </c>
      <c r="AA62">
        <v>20</v>
      </c>
      <c r="AB62">
        <v>0</v>
      </c>
      <c r="AC62">
        <v>6.74</v>
      </c>
      <c r="AD62">
        <v>0</v>
      </c>
      <c r="AE62">
        <v>48.18</v>
      </c>
      <c r="AF62">
        <v>6.74</v>
      </c>
      <c r="AG62">
        <v>6.74</v>
      </c>
      <c r="AH62">
        <v>0</v>
      </c>
      <c r="AI62">
        <v>5.78</v>
      </c>
      <c r="AJ62">
        <v>100</v>
      </c>
      <c r="AK62">
        <v>40.590000000000003</v>
      </c>
      <c r="AL62">
        <v>0</v>
      </c>
      <c r="AM62">
        <v>18.309999999999999</v>
      </c>
      <c r="AN62">
        <v>4.82</v>
      </c>
      <c r="AO62">
        <v>100</v>
      </c>
      <c r="AP62">
        <v>0</v>
      </c>
      <c r="AQ62">
        <v>1.74</v>
      </c>
      <c r="AR62">
        <v>11.56</v>
      </c>
      <c r="AS62">
        <v>8.19</v>
      </c>
      <c r="AT62">
        <v>0</v>
      </c>
      <c r="AU62">
        <v>0</v>
      </c>
      <c r="AV62">
        <v>0</v>
      </c>
      <c r="AW62">
        <v>0</v>
      </c>
    </row>
    <row r="63" spans="1:49">
      <c r="G63" t="s">
        <v>105</v>
      </c>
      <c r="H63" s="73">
        <v>0.67</v>
      </c>
      <c r="I63" s="46">
        <v>0</v>
      </c>
      <c r="J63" s="46">
        <v>1.84</v>
      </c>
      <c r="K63" s="46">
        <v>110.32</v>
      </c>
      <c r="L63" s="46">
        <v>14.02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132.97999999999999</v>
      </c>
      <c r="X63">
        <v>7.71</v>
      </c>
      <c r="Y63">
        <v>0.67</v>
      </c>
      <c r="Z63">
        <v>25</v>
      </c>
      <c r="AA63">
        <v>20</v>
      </c>
      <c r="AB63">
        <v>0</v>
      </c>
      <c r="AC63">
        <v>6.31</v>
      </c>
      <c r="AD63">
        <v>0</v>
      </c>
      <c r="AE63">
        <v>48.18</v>
      </c>
      <c r="AF63">
        <v>6.74</v>
      </c>
      <c r="AG63">
        <v>6.74</v>
      </c>
      <c r="AH63">
        <v>0</v>
      </c>
      <c r="AI63">
        <v>5.78</v>
      </c>
      <c r="AJ63">
        <v>100</v>
      </c>
      <c r="AK63">
        <v>40.590000000000003</v>
      </c>
      <c r="AL63">
        <v>0</v>
      </c>
      <c r="AM63">
        <v>18.309999999999999</v>
      </c>
      <c r="AN63">
        <v>4.82</v>
      </c>
      <c r="AO63">
        <v>100</v>
      </c>
      <c r="AP63">
        <v>0</v>
      </c>
      <c r="AQ63">
        <v>1.84</v>
      </c>
      <c r="AR63">
        <v>11.56</v>
      </c>
      <c r="AS63">
        <v>8.19</v>
      </c>
      <c r="AT63">
        <v>0</v>
      </c>
      <c r="AU63">
        <v>0</v>
      </c>
      <c r="AV63">
        <v>0</v>
      </c>
      <c r="AW63">
        <v>0</v>
      </c>
    </row>
    <row r="64" spans="1:49">
      <c r="G64" t="s">
        <v>106</v>
      </c>
      <c r="H64" s="73">
        <v>0.67</v>
      </c>
      <c r="I64" s="46">
        <v>0</v>
      </c>
      <c r="J64" s="46">
        <v>1.84</v>
      </c>
      <c r="K64" s="46">
        <v>110.32</v>
      </c>
      <c r="L64" s="46">
        <v>13.55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132.97999999999999</v>
      </c>
      <c r="X64">
        <v>7.71</v>
      </c>
      <c r="Y64">
        <v>0.67</v>
      </c>
      <c r="Z64">
        <v>25</v>
      </c>
      <c r="AA64">
        <v>20</v>
      </c>
      <c r="AB64">
        <v>0</v>
      </c>
      <c r="AC64">
        <v>5.84</v>
      </c>
      <c r="AD64">
        <v>0</v>
      </c>
      <c r="AE64">
        <v>48.18</v>
      </c>
      <c r="AF64">
        <v>6.74</v>
      </c>
      <c r="AG64">
        <v>6.74</v>
      </c>
      <c r="AH64">
        <v>0</v>
      </c>
      <c r="AI64">
        <v>5.78</v>
      </c>
      <c r="AJ64">
        <v>100</v>
      </c>
      <c r="AK64">
        <v>40.590000000000003</v>
      </c>
      <c r="AL64">
        <v>0</v>
      </c>
      <c r="AM64">
        <v>18.309999999999999</v>
      </c>
      <c r="AN64">
        <v>4.82</v>
      </c>
      <c r="AO64">
        <v>100</v>
      </c>
      <c r="AP64">
        <v>0</v>
      </c>
      <c r="AQ64">
        <v>1.84</v>
      </c>
      <c r="AR64">
        <v>11.56</v>
      </c>
      <c r="AS64">
        <v>8.19</v>
      </c>
      <c r="AT64">
        <v>0</v>
      </c>
      <c r="AU64">
        <v>0</v>
      </c>
      <c r="AV64">
        <v>0</v>
      </c>
      <c r="AW64">
        <v>0</v>
      </c>
    </row>
    <row r="65" spans="7:49">
      <c r="G65" t="s">
        <v>107</v>
      </c>
      <c r="H65" s="73">
        <v>0.67</v>
      </c>
      <c r="I65" s="46">
        <v>0</v>
      </c>
      <c r="J65" s="46">
        <v>1.84</v>
      </c>
      <c r="K65" s="46">
        <v>110.32</v>
      </c>
      <c r="L65" s="46">
        <v>13.120000000000001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132.97999999999999</v>
      </c>
      <c r="X65">
        <v>7.71</v>
      </c>
      <c r="Y65">
        <v>0.67</v>
      </c>
      <c r="Z65">
        <v>25</v>
      </c>
      <c r="AA65">
        <v>20</v>
      </c>
      <c r="AB65">
        <v>0</v>
      </c>
      <c r="AC65">
        <v>5.41</v>
      </c>
      <c r="AD65">
        <v>0</v>
      </c>
      <c r="AE65">
        <v>48.18</v>
      </c>
      <c r="AF65">
        <v>6.74</v>
      </c>
      <c r="AG65">
        <v>6.74</v>
      </c>
      <c r="AH65">
        <v>0</v>
      </c>
      <c r="AI65">
        <v>5.78</v>
      </c>
      <c r="AJ65">
        <v>100</v>
      </c>
      <c r="AK65">
        <v>40.590000000000003</v>
      </c>
      <c r="AL65">
        <v>0</v>
      </c>
      <c r="AM65">
        <v>18.309999999999999</v>
      </c>
      <c r="AN65">
        <v>4.82</v>
      </c>
      <c r="AO65">
        <v>100</v>
      </c>
      <c r="AP65">
        <v>0</v>
      </c>
      <c r="AQ65">
        <v>1.84</v>
      </c>
      <c r="AR65">
        <v>11.56</v>
      </c>
      <c r="AS65">
        <v>8.19</v>
      </c>
      <c r="AT65">
        <v>0</v>
      </c>
      <c r="AU65">
        <v>0</v>
      </c>
      <c r="AV65">
        <v>0</v>
      </c>
      <c r="AW65">
        <v>0</v>
      </c>
    </row>
    <row r="66" spans="7:49">
      <c r="G66" t="s">
        <v>108</v>
      </c>
      <c r="H66" s="73">
        <v>0.67</v>
      </c>
      <c r="I66" s="46">
        <v>0</v>
      </c>
      <c r="J66" s="46">
        <v>1.84</v>
      </c>
      <c r="K66" s="46">
        <v>110.32</v>
      </c>
      <c r="L66" s="46">
        <v>12.59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132.97999999999999</v>
      </c>
      <c r="X66">
        <v>7.71</v>
      </c>
      <c r="Y66">
        <v>0.67</v>
      </c>
      <c r="Z66">
        <v>25</v>
      </c>
      <c r="AA66">
        <v>20</v>
      </c>
      <c r="AB66">
        <v>0</v>
      </c>
      <c r="AC66">
        <v>4.88</v>
      </c>
      <c r="AD66">
        <v>0</v>
      </c>
      <c r="AE66">
        <v>48.18</v>
      </c>
      <c r="AF66">
        <v>6.74</v>
      </c>
      <c r="AG66">
        <v>6.74</v>
      </c>
      <c r="AH66">
        <v>0</v>
      </c>
      <c r="AI66">
        <v>5.78</v>
      </c>
      <c r="AJ66">
        <v>100</v>
      </c>
      <c r="AK66">
        <v>40.590000000000003</v>
      </c>
      <c r="AL66">
        <v>0</v>
      </c>
      <c r="AM66">
        <v>18.309999999999999</v>
      </c>
      <c r="AN66">
        <v>4.82</v>
      </c>
      <c r="AO66">
        <v>100</v>
      </c>
      <c r="AP66">
        <v>0</v>
      </c>
      <c r="AQ66">
        <v>1.84</v>
      </c>
      <c r="AR66">
        <v>11.56</v>
      </c>
      <c r="AS66">
        <v>8.19</v>
      </c>
      <c r="AT66">
        <v>0</v>
      </c>
      <c r="AU66">
        <v>0</v>
      </c>
      <c r="AV66">
        <v>0</v>
      </c>
      <c r="AW66">
        <v>0</v>
      </c>
    </row>
    <row r="67" spans="7:49">
      <c r="G67" t="s">
        <v>109</v>
      </c>
      <c r="H67" s="73">
        <v>0.53</v>
      </c>
      <c r="I67" s="46">
        <v>0</v>
      </c>
      <c r="J67" s="46">
        <v>1.84</v>
      </c>
      <c r="K67" s="46">
        <v>110.32</v>
      </c>
      <c r="L67" s="46">
        <v>12.05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132.97999999999999</v>
      </c>
      <c r="X67">
        <v>7.71</v>
      </c>
      <c r="Y67">
        <v>0.53</v>
      </c>
      <c r="Z67">
        <v>25</v>
      </c>
      <c r="AA67">
        <v>20</v>
      </c>
      <c r="AB67">
        <v>0</v>
      </c>
      <c r="AC67">
        <v>4.34</v>
      </c>
      <c r="AD67">
        <v>0</v>
      </c>
      <c r="AE67">
        <v>48.18</v>
      </c>
      <c r="AF67">
        <v>6.74</v>
      </c>
      <c r="AG67">
        <v>6.74</v>
      </c>
      <c r="AH67">
        <v>0</v>
      </c>
      <c r="AI67">
        <v>5.78</v>
      </c>
      <c r="AJ67">
        <v>100</v>
      </c>
      <c r="AK67">
        <v>40.590000000000003</v>
      </c>
      <c r="AL67">
        <v>0</v>
      </c>
      <c r="AM67">
        <v>18.309999999999999</v>
      </c>
      <c r="AN67">
        <v>4.82</v>
      </c>
      <c r="AO67">
        <v>100</v>
      </c>
      <c r="AP67">
        <v>0</v>
      </c>
      <c r="AQ67">
        <v>1.84</v>
      </c>
      <c r="AR67">
        <v>11.56</v>
      </c>
      <c r="AS67">
        <v>8.19</v>
      </c>
      <c r="AT67">
        <v>0</v>
      </c>
      <c r="AU67">
        <v>0</v>
      </c>
      <c r="AV67">
        <v>0</v>
      </c>
      <c r="AW67">
        <v>0</v>
      </c>
    </row>
    <row r="68" spans="7:49">
      <c r="G68" t="s">
        <v>110</v>
      </c>
      <c r="H68" s="73">
        <v>0.53</v>
      </c>
      <c r="I68" s="46">
        <v>0</v>
      </c>
      <c r="J68" s="46">
        <v>1.84</v>
      </c>
      <c r="K68" s="46">
        <v>110.32</v>
      </c>
      <c r="L68" s="46">
        <v>11.46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132.97999999999999</v>
      </c>
      <c r="X68">
        <v>7.71</v>
      </c>
      <c r="Y68">
        <v>0.53</v>
      </c>
      <c r="Z68">
        <v>25</v>
      </c>
      <c r="AA68">
        <v>20</v>
      </c>
      <c r="AB68">
        <v>0</v>
      </c>
      <c r="AC68">
        <v>3.75</v>
      </c>
      <c r="AD68">
        <v>0</v>
      </c>
      <c r="AE68">
        <v>48.18</v>
      </c>
      <c r="AF68">
        <v>6.74</v>
      </c>
      <c r="AG68">
        <v>6.74</v>
      </c>
      <c r="AH68">
        <v>0</v>
      </c>
      <c r="AI68">
        <v>5.78</v>
      </c>
      <c r="AJ68">
        <v>100</v>
      </c>
      <c r="AK68">
        <v>40.590000000000003</v>
      </c>
      <c r="AL68">
        <v>0</v>
      </c>
      <c r="AM68">
        <v>18.309999999999999</v>
      </c>
      <c r="AN68">
        <v>4.82</v>
      </c>
      <c r="AO68">
        <v>100</v>
      </c>
      <c r="AP68">
        <v>0</v>
      </c>
      <c r="AQ68">
        <v>1.84</v>
      </c>
      <c r="AR68">
        <v>11.56</v>
      </c>
      <c r="AS68">
        <v>8.19</v>
      </c>
      <c r="AT68">
        <v>0</v>
      </c>
      <c r="AU68">
        <v>0</v>
      </c>
      <c r="AV68">
        <v>0</v>
      </c>
      <c r="AW68">
        <v>0</v>
      </c>
    </row>
    <row r="69" spans="7:49">
      <c r="G69" t="s">
        <v>111</v>
      </c>
      <c r="H69" s="73">
        <v>0.53</v>
      </c>
      <c r="I69" s="46">
        <v>0</v>
      </c>
      <c r="J69" s="46">
        <v>1.84</v>
      </c>
      <c r="K69" s="46">
        <v>110.32</v>
      </c>
      <c r="L69" s="46">
        <v>10.84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132.97999999999999</v>
      </c>
      <c r="X69">
        <v>7.71</v>
      </c>
      <c r="Y69">
        <v>0.53</v>
      </c>
      <c r="Z69">
        <v>25</v>
      </c>
      <c r="AA69">
        <v>20</v>
      </c>
      <c r="AB69">
        <v>0</v>
      </c>
      <c r="AC69">
        <v>3.13</v>
      </c>
      <c r="AD69">
        <v>0</v>
      </c>
      <c r="AE69">
        <v>48.18</v>
      </c>
      <c r="AF69">
        <v>6.74</v>
      </c>
      <c r="AG69">
        <v>6.74</v>
      </c>
      <c r="AH69">
        <v>0</v>
      </c>
      <c r="AI69">
        <v>5.78</v>
      </c>
      <c r="AJ69">
        <v>100</v>
      </c>
      <c r="AK69">
        <v>40.590000000000003</v>
      </c>
      <c r="AL69">
        <v>0</v>
      </c>
      <c r="AM69">
        <v>18.309999999999999</v>
      </c>
      <c r="AN69">
        <v>4.82</v>
      </c>
      <c r="AO69">
        <v>100</v>
      </c>
      <c r="AP69">
        <v>0</v>
      </c>
      <c r="AQ69">
        <v>1.84</v>
      </c>
      <c r="AR69">
        <v>11.56</v>
      </c>
      <c r="AS69">
        <v>8.19</v>
      </c>
      <c r="AT69">
        <v>0</v>
      </c>
      <c r="AU69">
        <v>0</v>
      </c>
      <c r="AV69">
        <v>0</v>
      </c>
      <c r="AW69">
        <v>0</v>
      </c>
    </row>
    <row r="70" spans="7:49">
      <c r="G70" t="s">
        <v>112</v>
      </c>
      <c r="H70" s="73">
        <v>0.53</v>
      </c>
      <c r="I70" s="46">
        <v>0</v>
      </c>
      <c r="J70" s="46">
        <v>1.84</v>
      </c>
      <c r="K70" s="46">
        <v>110.32</v>
      </c>
      <c r="L70" s="46">
        <v>10.25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132.97999999999999</v>
      </c>
      <c r="X70">
        <v>7.71</v>
      </c>
      <c r="Y70">
        <v>0.53</v>
      </c>
      <c r="Z70">
        <v>25</v>
      </c>
      <c r="AA70">
        <v>20</v>
      </c>
      <c r="AB70">
        <v>0</v>
      </c>
      <c r="AC70">
        <v>2.54</v>
      </c>
      <c r="AD70">
        <v>0</v>
      </c>
      <c r="AE70">
        <v>48.18</v>
      </c>
      <c r="AF70">
        <v>6.74</v>
      </c>
      <c r="AG70">
        <v>6.74</v>
      </c>
      <c r="AH70">
        <v>0</v>
      </c>
      <c r="AI70">
        <v>5.78</v>
      </c>
      <c r="AJ70">
        <v>100</v>
      </c>
      <c r="AK70">
        <v>40.590000000000003</v>
      </c>
      <c r="AL70">
        <v>0</v>
      </c>
      <c r="AM70">
        <v>18.309999999999999</v>
      </c>
      <c r="AN70">
        <v>4.82</v>
      </c>
      <c r="AO70">
        <v>100</v>
      </c>
      <c r="AP70">
        <v>0</v>
      </c>
      <c r="AQ70">
        <v>1.84</v>
      </c>
      <c r="AR70">
        <v>11.56</v>
      </c>
      <c r="AS70">
        <v>8.19</v>
      </c>
      <c r="AT70">
        <v>0</v>
      </c>
      <c r="AU70">
        <v>0</v>
      </c>
      <c r="AV70">
        <v>0</v>
      </c>
      <c r="AW70">
        <v>0</v>
      </c>
    </row>
    <row r="71" spans="7:49">
      <c r="G71" t="s">
        <v>113</v>
      </c>
      <c r="H71" s="73">
        <v>0.53</v>
      </c>
      <c r="I71" s="46">
        <v>0</v>
      </c>
      <c r="J71" s="46">
        <v>1.84</v>
      </c>
      <c r="K71" s="46">
        <v>110.32</v>
      </c>
      <c r="L71" s="46">
        <v>9.66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132.97999999999999</v>
      </c>
      <c r="X71">
        <v>7.71</v>
      </c>
      <c r="Y71">
        <v>0.53</v>
      </c>
      <c r="Z71">
        <v>25</v>
      </c>
      <c r="AA71">
        <v>20</v>
      </c>
      <c r="AB71">
        <v>0</v>
      </c>
      <c r="AC71">
        <v>1.95</v>
      </c>
      <c r="AD71">
        <v>0</v>
      </c>
      <c r="AE71">
        <v>48.18</v>
      </c>
      <c r="AF71">
        <v>6.74</v>
      </c>
      <c r="AG71">
        <v>6.74</v>
      </c>
      <c r="AH71">
        <v>0</v>
      </c>
      <c r="AI71">
        <v>5.78</v>
      </c>
      <c r="AJ71">
        <v>100</v>
      </c>
      <c r="AK71">
        <v>40.590000000000003</v>
      </c>
      <c r="AL71">
        <v>0</v>
      </c>
      <c r="AM71">
        <v>18.309999999999999</v>
      </c>
      <c r="AN71">
        <v>4.82</v>
      </c>
      <c r="AO71">
        <v>100</v>
      </c>
      <c r="AP71">
        <v>0</v>
      </c>
      <c r="AQ71">
        <v>1.84</v>
      </c>
      <c r="AR71">
        <v>11.56</v>
      </c>
      <c r="AS71">
        <v>8.19</v>
      </c>
      <c r="AT71">
        <v>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0.53</v>
      </c>
      <c r="I72" s="46">
        <v>0</v>
      </c>
      <c r="J72" s="46">
        <v>1.84</v>
      </c>
      <c r="K72" s="46">
        <v>110.32</v>
      </c>
      <c r="L72" s="46">
        <v>9.09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132.97999999999999</v>
      </c>
      <c r="X72">
        <v>7.71</v>
      </c>
      <c r="Y72">
        <v>0.53</v>
      </c>
      <c r="Z72">
        <v>25</v>
      </c>
      <c r="AA72">
        <v>20</v>
      </c>
      <c r="AB72">
        <v>0</v>
      </c>
      <c r="AC72">
        <v>1.38</v>
      </c>
      <c r="AD72">
        <v>0</v>
      </c>
      <c r="AE72">
        <v>48.18</v>
      </c>
      <c r="AF72">
        <v>6.74</v>
      </c>
      <c r="AG72">
        <v>6.74</v>
      </c>
      <c r="AH72">
        <v>0</v>
      </c>
      <c r="AI72">
        <v>5.78</v>
      </c>
      <c r="AJ72">
        <v>100</v>
      </c>
      <c r="AK72">
        <v>40.590000000000003</v>
      </c>
      <c r="AL72">
        <v>0</v>
      </c>
      <c r="AM72">
        <v>18.309999999999999</v>
      </c>
      <c r="AN72">
        <v>4.82</v>
      </c>
      <c r="AO72">
        <v>100</v>
      </c>
      <c r="AP72">
        <v>0</v>
      </c>
      <c r="AQ72">
        <v>1.84</v>
      </c>
      <c r="AR72">
        <v>11.56</v>
      </c>
      <c r="AS72">
        <v>8.19</v>
      </c>
      <c r="AT72">
        <v>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0.53</v>
      </c>
      <c r="I73" s="46">
        <v>0</v>
      </c>
      <c r="J73" s="46">
        <v>1.84</v>
      </c>
      <c r="K73" s="46">
        <v>110.32</v>
      </c>
      <c r="L73" s="46">
        <v>8.6300000000000008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132.97999999999999</v>
      </c>
      <c r="X73">
        <v>7.71</v>
      </c>
      <c r="Y73">
        <v>0.53</v>
      </c>
      <c r="Z73">
        <v>25</v>
      </c>
      <c r="AA73">
        <v>20</v>
      </c>
      <c r="AB73">
        <v>0</v>
      </c>
      <c r="AC73">
        <v>0.92</v>
      </c>
      <c r="AD73">
        <v>0</v>
      </c>
      <c r="AE73">
        <v>48.18</v>
      </c>
      <c r="AF73">
        <v>6.74</v>
      </c>
      <c r="AG73">
        <v>6.74</v>
      </c>
      <c r="AH73">
        <v>0</v>
      </c>
      <c r="AI73">
        <v>5.78</v>
      </c>
      <c r="AJ73">
        <v>100</v>
      </c>
      <c r="AK73">
        <v>40.590000000000003</v>
      </c>
      <c r="AL73">
        <v>0</v>
      </c>
      <c r="AM73">
        <v>18.309999999999999</v>
      </c>
      <c r="AN73">
        <v>4.82</v>
      </c>
      <c r="AO73">
        <v>100</v>
      </c>
      <c r="AP73">
        <v>0</v>
      </c>
      <c r="AQ73">
        <v>1.84</v>
      </c>
      <c r="AR73">
        <v>11.56</v>
      </c>
      <c r="AS73">
        <v>8.19</v>
      </c>
      <c r="AT73">
        <v>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0.53</v>
      </c>
      <c r="I74" s="46">
        <v>0</v>
      </c>
      <c r="J74" s="46">
        <v>1.84</v>
      </c>
      <c r="K74" s="46">
        <v>110.32</v>
      </c>
      <c r="L74" s="46">
        <v>8.2200000000000006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132.97999999999999</v>
      </c>
      <c r="X74">
        <v>7.71</v>
      </c>
      <c r="Y74">
        <v>0.53</v>
      </c>
      <c r="Z74">
        <v>25</v>
      </c>
      <c r="AA74">
        <v>20</v>
      </c>
      <c r="AB74">
        <v>0</v>
      </c>
      <c r="AC74">
        <v>0.51</v>
      </c>
      <c r="AD74">
        <v>0</v>
      </c>
      <c r="AE74">
        <v>48.18</v>
      </c>
      <c r="AF74">
        <v>6.74</v>
      </c>
      <c r="AG74">
        <v>6.74</v>
      </c>
      <c r="AH74">
        <v>0</v>
      </c>
      <c r="AI74">
        <v>5.78</v>
      </c>
      <c r="AJ74">
        <v>100</v>
      </c>
      <c r="AK74">
        <v>40.590000000000003</v>
      </c>
      <c r="AL74">
        <v>0</v>
      </c>
      <c r="AM74">
        <v>18.309999999999999</v>
      </c>
      <c r="AN74">
        <v>4.82</v>
      </c>
      <c r="AO74">
        <v>100</v>
      </c>
      <c r="AP74">
        <v>0</v>
      </c>
      <c r="AQ74">
        <v>1.84</v>
      </c>
      <c r="AR74">
        <v>11.56</v>
      </c>
      <c r="AS74">
        <v>8.19</v>
      </c>
      <c r="AT74">
        <v>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0.53</v>
      </c>
      <c r="I75" s="46">
        <v>0</v>
      </c>
      <c r="J75" s="46">
        <v>1.84</v>
      </c>
      <c r="K75" s="46">
        <v>110.32</v>
      </c>
      <c r="L75" s="46">
        <v>7.97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132.97999999999999</v>
      </c>
      <c r="X75">
        <v>7.71</v>
      </c>
      <c r="Y75">
        <v>0.53</v>
      </c>
      <c r="Z75">
        <v>25</v>
      </c>
      <c r="AA75">
        <v>20</v>
      </c>
      <c r="AB75">
        <v>55</v>
      </c>
      <c r="AC75">
        <v>0.26</v>
      </c>
      <c r="AD75">
        <v>25</v>
      </c>
      <c r="AE75">
        <v>48.18</v>
      </c>
      <c r="AF75">
        <v>6.74</v>
      </c>
      <c r="AG75">
        <v>6.74</v>
      </c>
      <c r="AH75">
        <v>0</v>
      </c>
      <c r="AI75">
        <v>5.78</v>
      </c>
      <c r="AJ75">
        <v>100</v>
      </c>
      <c r="AK75">
        <v>0</v>
      </c>
      <c r="AL75">
        <v>0</v>
      </c>
      <c r="AM75">
        <v>18.309999999999999</v>
      </c>
      <c r="AN75">
        <v>4.82</v>
      </c>
      <c r="AO75">
        <v>100</v>
      </c>
      <c r="AP75">
        <v>0</v>
      </c>
      <c r="AQ75">
        <v>1.84</v>
      </c>
      <c r="AR75">
        <v>11.56</v>
      </c>
      <c r="AS75">
        <v>8.19</v>
      </c>
      <c r="AT75">
        <v>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0.53</v>
      </c>
      <c r="I76" s="46">
        <v>0</v>
      </c>
      <c r="J76" s="46">
        <v>1.84</v>
      </c>
      <c r="K76" s="46">
        <v>110.32</v>
      </c>
      <c r="L76" s="46">
        <v>7.83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132.97999999999999</v>
      </c>
      <c r="X76">
        <v>7.71</v>
      </c>
      <c r="Y76">
        <v>0.53</v>
      </c>
      <c r="Z76">
        <v>25</v>
      </c>
      <c r="AA76">
        <v>20</v>
      </c>
      <c r="AB76">
        <v>55</v>
      </c>
      <c r="AC76">
        <v>0.12</v>
      </c>
      <c r="AD76">
        <v>25</v>
      </c>
      <c r="AE76">
        <v>48.18</v>
      </c>
      <c r="AF76">
        <v>6.74</v>
      </c>
      <c r="AG76">
        <v>6.74</v>
      </c>
      <c r="AH76">
        <v>0</v>
      </c>
      <c r="AI76">
        <v>5.78</v>
      </c>
      <c r="AJ76">
        <v>100</v>
      </c>
      <c r="AK76">
        <v>0</v>
      </c>
      <c r="AL76">
        <v>0</v>
      </c>
      <c r="AM76">
        <v>18.309999999999999</v>
      </c>
      <c r="AN76">
        <v>4.82</v>
      </c>
      <c r="AO76">
        <v>100</v>
      </c>
      <c r="AP76">
        <v>0</v>
      </c>
      <c r="AQ76">
        <v>1.84</v>
      </c>
      <c r="AR76">
        <v>11.56</v>
      </c>
      <c r="AS76">
        <v>8.19</v>
      </c>
      <c r="AT76">
        <v>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0.53</v>
      </c>
      <c r="I77" s="46">
        <v>0</v>
      </c>
      <c r="J77" s="46">
        <v>1.84</v>
      </c>
      <c r="K77" s="46">
        <v>110.32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132.97999999999999</v>
      </c>
      <c r="X77">
        <v>7.71</v>
      </c>
      <c r="Y77">
        <v>0.53</v>
      </c>
      <c r="Z77">
        <v>25</v>
      </c>
      <c r="AA77">
        <v>20</v>
      </c>
      <c r="AB77">
        <v>55</v>
      </c>
      <c r="AC77">
        <v>0</v>
      </c>
      <c r="AD77">
        <v>25</v>
      </c>
      <c r="AE77">
        <v>48.18</v>
      </c>
      <c r="AF77">
        <v>6.74</v>
      </c>
      <c r="AG77">
        <v>6.74</v>
      </c>
      <c r="AH77">
        <v>0</v>
      </c>
      <c r="AI77">
        <v>5.78</v>
      </c>
      <c r="AJ77">
        <v>100</v>
      </c>
      <c r="AK77">
        <v>0</v>
      </c>
      <c r="AL77">
        <v>0</v>
      </c>
      <c r="AM77">
        <v>18.309999999999999</v>
      </c>
      <c r="AN77">
        <v>4.82</v>
      </c>
      <c r="AO77">
        <v>100</v>
      </c>
      <c r="AP77">
        <v>0</v>
      </c>
      <c r="AQ77">
        <v>1.84</v>
      </c>
      <c r="AR77">
        <v>11.56</v>
      </c>
      <c r="AS77">
        <v>8.19</v>
      </c>
      <c r="AT77">
        <v>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0.53</v>
      </c>
      <c r="I78" s="46">
        <v>0</v>
      </c>
      <c r="J78" s="46">
        <v>1.84</v>
      </c>
      <c r="K78" s="46">
        <v>110.32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132.97999999999999</v>
      </c>
      <c r="X78">
        <v>7.71</v>
      </c>
      <c r="Y78">
        <v>0.53</v>
      </c>
      <c r="Z78">
        <v>25</v>
      </c>
      <c r="AA78">
        <v>20</v>
      </c>
      <c r="AB78">
        <v>55</v>
      </c>
      <c r="AC78">
        <v>0</v>
      </c>
      <c r="AD78">
        <v>25</v>
      </c>
      <c r="AE78">
        <v>48.18</v>
      </c>
      <c r="AF78">
        <v>6.74</v>
      </c>
      <c r="AG78">
        <v>6.74</v>
      </c>
      <c r="AH78">
        <v>0</v>
      </c>
      <c r="AI78">
        <v>5.78</v>
      </c>
      <c r="AJ78">
        <v>100</v>
      </c>
      <c r="AK78">
        <v>0</v>
      </c>
      <c r="AL78">
        <v>0</v>
      </c>
      <c r="AM78">
        <v>18.309999999999999</v>
      </c>
      <c r="AN78">
        <v>4.82</v>
      </c>
      <c r="AO78">
        <v>100</v>
      </c>
      <c r="AP78">
        <v>0</v>
      </c>
      <c r="AQ78">
        <v>1.84</v>
      </c>
      <c r="AR78">
        <v>11.56</v>
      </c>
      <c r="AS78">
        <v>8.19</v>
      </c>
      <c r="AT78">
        <v>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0.63</v>
      </c>
      <c r="I79" s="46">
        <v>0</v>
      </c>
      <c r="J79" s="46">
        <v>1.84</v>
      </c>
      <c r="K79" s="46">
        <v>110.32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132.97999999999999</v>
      </c>
      <c r="X79">
        <v>7.71</v>
      </c>
      <c r="Y79">
        <v>0.63</v>
      </c>
      <c r="Z79">
        <v>25</v>
      </c>
      <c r="AA79">
        <v>20</v>
      </c>
      <c r="AB79">
        <v>55</v>
      </c>
      <c r="AC79">
        <v>0</v>
      </c>
      <c r="AD79">
        <v>25</v>
      </c>
      <c r="AE79">
        <v>48.18</v>
      </c>
      <c r="AF79">
        <v>6.74</v>
      </c>
      <c r="AG79">
        <v>6.74</v>
      </c>
      <c r="AH79">
        <v>0</v>
      </c>
      <c r="AI79">
        <v>5.78</v>
      </c>
      <c r="AJ79">
        <v>100</v>
      </c>
      <c r="AK79">
        <v>0</v>
      </c>
      <c r="AL79">
        <v>0</v>
      </c>
      <c r="AM79">
        <v>18.309999999999999</v>
      </c>
      <c r="AN79">
        <v>4.82</v>
      </c>
      <c r="AO79">
        <v>100</v>
      </c>
      <c r="AP79">
        <v>0</v>
      </c>
      <c r="AQ79">
        <v>1.84</v>
      </c>
      <c r="AR79">
        <v>11.56</v>
      </c>
      <c r="AS79">
        <v>8.19</v>
      </c>
      <c r="AT79">
        <v>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0.63</v>
      </c>
      <c r="I80" s="46">
        <v>0</v>
      </c>
      <c r="J80" s="46">
        <v>1.84</v>
      </c>
      <c r="K80" s="46">
        <v>110.32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132.97999999999999</v>
      </c>
      <c r="X80">
        <v>7.71</v>
      </c>
      <c r="Y80">
        <v>0.63</v>
      </c>
      <c r="Z80">
        <v>25</v>
      </c>
      <c r="AA80">
        <v>20</v>
      </c>
      <c r="AB80">
        <v>55</v>
      </c>
      <c r="AC80">
        <v>0</v>
      </c>
      <c r="AD80">
        <v>25</v>
      </c>
      <c r="AE80">
        <v>48.18</v>
      </c>
      <c r="AF80">
        <v>6.74</v>
      </c>
      <c r="AG80">
        <v>6.74</v>
      </c>
      <c r="AH80">
        <v>0</v>
      </c>
      <c r="AI80">
        <v>5.78</v>
      </c>
      <c r="AJ80">
        <v>100</v>
      </c>
      <c r="AK80">
        <v>0</v>
      </c>
      <c r="AL80">
        <v>0</v>
      </c>
      <c r="AM80">
        <v>18.309999999999999</v>
      </c>
      <c r="AN80">
        <v>4.82</v>
      </c>
      <c r="AO80">
        <v>100</v>
      </c>
      <c r="AP80">
        <v>0</v>
      </c>
      <c r="AQ80">
        <v>1.84</v>
      </c>
      <c r="AR80">
        <v>11.56</v>
      </c>
      <c r="AS80">
        <v>8.19</v>
      </c>
      <c r="AT80">
        <v>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0.63</v>
      </c>
      <c r="I81" s="46">
        <v>0</v>
      </c>
      <c r="J81" s="46">
        <v>1.84</v>
      </c>
      <c r="K81" s="46">
        <v>110.32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132.97999999999999</v>
      </c>
      <c r="X81">
        <v>7.71</v>
      </c>
      <c r="Y81">
        <v>0.63</v>
      </c>
      <c r="Z81">
        <v>25</v>
      </c>
      <c r="AA81">
        <v>20</v>
      </c>
      <c r="AB81">
        <v>55</v>
      </c>
      <c r="AC81">
        <v>0</v>
      </c>
      <c r="AD81">
        <v>25</v>
      </c>
      <c r="AE81">
        <v>48.18</v>
      </c>
      <c r="AF81">
        <v>6.74</v>
      </c>
      <c r="AG81">
        <v>6.74</v>
      </c>
      <c r="AH81">
        <v>0</v>
      </c>
      <c r="AI81">
        <v>5.78</v>
      </c>
      <c r="AJ81">
        <v>100</v>
      </c>
      <c r="AK81">
        <v>0</v>
      </c>
      <c r="AL81">
        <v>0</v>
      </c>
      <c r="AM81">
        <v>18.309999999999999</v>
      </c>
      <c r="AN81">
        <v>4.82</v>
      </c>
      <c r="AO81">
        <v>100</v>
      </c>
      <c r="AP81">
        <v>0</v>
      </c>
      <c r="AQ81">
        <v>1.84</v>
      </c>
      <c r="AR81">
        <v>11.56</v>
      </c>
      <c r="AS81">
        <v>8.19</v>
      </c>
      <c r="AT81">
        <v>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0.63</v>
      </c>
      <c r="I82" s="46">
        <v>0</v>
      </c>
      <c r="J82" s="46">
        <v>1.84</v>
      </c>
      <c r="K82" s="46">
        <v>110.32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132.97999999999999</v>
      </c>
      <c r="X82">
        <v>7.71</v>
      </c>
      <c r="Y82">
        <v>0.63</v>
      </c>
      <c r="Z82">
        <v>25</v>
      </c>
      <c r="AA82">
        <v>20</v>
      </c>
      <c r="AB82">
        <v>55</v>
      </c>
      <c r="AC82">
        <v>0</v>
      </c>
      <c r="AD82">
        <v>25</v>
      </c>
      <c r="AE82">
        <v>48.18</v>
      </c>
      <c r="AF82">
        <v>6.74</v>
      </c>
      <c r="AG82">
        <v>6.74</v>
      </c>
      <c r="AH82">
        <v>0</v>
      </c>
      <c r="AI82">
        <v>5.78</v>
      </c>
      <c r="AJ82">
        <v>100</v>
      </c>
      <c r="AK82">
        <v>0</v>
      </c>
      <c r="AL82">
        <v>0</v>
      </c>
      <c r="AM82">
        <v>18.309999999999999</v>
      </c>
      <c r="AN82">
        <v>4.82</v>
      </c>
      <c r="AO82">
        <v>100</v>
      </c>
      <c r="AP82">
        <v>0</v>
      </c>
      <c r="AQ82">
        <v>1.84</v>
      </c>
      <c r="AR82">
        <v>11.56</v>
      </c>
      <c r="AS82">
        <v>8.19</v>
      </c>
      <c r="AT82">
        <v>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0.63</v>
      </c>
      <c r="I83" s="46">
        <v>0</v>
      </c>
      <c r="J83" s="46">
        <v>1.84</v>
      </c>
      <c r="K83" s="46">
        <v>110.32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132.97999999999999</v>
      </c>
      <c r="X83">
        <v>7.71</v>
      </c>
      <c r="Y83">
        <v>0.63</v>
      </c>
      <c r="Z83">
        <v>25</v>
      </c>
      <c r="AA83">
        <v>20</v>
      </c>
      <c r="AB83">
        <v>55</v>
      </c>
      <c r="AC83">
        <v>0</v>
      </c>
      <c r="AD83">
        <v>25</v>
      </c>
      <c r="AE83">
        <v>48.18</v>
      </c>
      <c r="AF83">
        <v>6.74</v>
      </c>
      <c r="AG83">
        <v>6.74</v>
      </c>
      <c r="AH83">
        <v>0</v>
      </c>
      <c r="AI83">
        <v>5.78</v>
      </c>
      <c r="AJ83">
        <v>100</v>
      </c>
      <c r="AK83">
        <v>0</v>
      </c>
      <c r="AL83">
        <v>0</v>
      </c>
      <c r="AM83">
        <v>18.309999999999999</v>
      </c>
      <c r="AN83">
        <v>4.82</v>
      </c>
      <c r="AO83">
        <v>0</v>
      </c>
      <c r="AP83">
        <v>0</v>
      </c>
      <c r="AQ83">
        <v>1.84</v>
      </c>
      <c r="AR83">
        <v>11.56</v>
      </c>
      <c r="AS83">
        <v>8.19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0.63</v>
      </c>
      <c r="I84" s="46">
        <v>0</v>
      </c>
      <c r="J84" s="46">
        <v>1.84</v>
      </c>
      <c r="K84" s="46">
        <v>110.32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132.97999999999999</v>
      </c>
      <c r="X84">
        <v>7.71</v>
      </c>
      <c r="Y84">
        <v>0.63</v>
      </c>
      <c r="Z84">
        <v>25</v>
      </c>
      <c r="AA84">
        <v>20</v>
      </c>
      <c r="AB84">
        <v>55</v>
      </c>
      <c r="AC84">
        <v>0</v>
      </c>
      <c r="AD84">
        <v>25</v>
      </c>
      <c r="AE84">
        <v>48.18</v>
      </c>
      <c r="AF84">
        <v>6.74</v>
      </c>
      <c r="AG84">
        <v>6.74</v>
      </c>
      <c r="AH84">
        <v>0</v>
      </c>
      <c r="AI84">
        <v>5.78</v>
      </c>
      <c r="AJ84">
        <v>100</v>
      </c>
      <c r="AK84">
        <v>0</v>
      </c>
      <c r="AL84">
        <v>0</v>
      </c>
      <c r="AM84">
        <v>18.309999999999999</v>
      </c>
      <c r="AN84">
        <v>4.82</v>
      </c>
      <c r="AO84">
        <v>0</v>
      </c>
      <c r="AP84">
        <v>0</v>
      </c>
      <c r="AQ84">
        <v>1.84</v>
      </c>
      <c r="AR84">
        <v>11.56</v>
      </c>
      <c r="AS84">
        <v>8.19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0.63</v>
      </c>
      <c r="I85" s="46">
        <v>0</v>
      </c>
      <c r="J85" s="46">
        <v>1.84</v>
      </c>
      <c r="K85" s="46">
        <v>110.32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132.97999999999999</v>
      </c>
      <c r="X85">
        <v>7.71</v>
      </c>
      <c r="Y85">
        <v>0.63</v>
      </c>
      <c r="Z85">
        <v>25</v>
      </c>
      <c r="AA85">
        <v>20</v>
      </c>
      <c r="AB85">
        <v>55</v>
      </c>
      <c r="AC85">
        <v>0</v>
      </c>
      <c r="AD85">
        <v>25</v>
      </c>
      <c r="AE85">
        <v>48.18</v>
      </c>
      <c r="AF85">
        <v>6.74</v>
      </c>
      <c r="AG85">
        <v>6.74</v>
      </c>
      <c r="AH85">
        <v>0</v>
      </c>
      <c r="AI85">
        <v>5.78</v>
      </c>
      <c r="AJ85">
        <v>100</v>
      </c>
      <c r="AK85">
        <v>0</v>
      </c>
      <c r="AL85">
        <v>0</v>
      </c>
      <c r="AM85">
        <v>18.309999999999999</v>
      </c>
      <c r="AN85">
        <v>4.82</v>
      </c>
      <c r="AO85">
        <v>0</v>
      </c>
      <c r="AP85">
        <v>0</v>
      </c>
      <c r="AQ85">
        <v>1.84</v>
      </c>
      <c r="AR85">
        <v>11.56</v>
      </c>
      <c r="AS85">
        <v>8.19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0.63</v>
      </c>
      <c r="I86" s="46">
        <v>0</v>
      </c>
      <c r="J86" s="46">
        <v>1.84</v>
      </c>
      <c r="K86" s="46">
        <v>110.32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132.97999999999999</v>
      </c>
      <c r="X86">
        <v>7.71</v>
      </c>
      <c r="Y86">
        <v>0.63</v>
      </c>
      <c r="Z86">
        <v>25</v>
      </c>
      <c r="AA86">
        <v>20</v>
      </c>
      <c r="AB86">
        <v>55</v>
      </c>
      <c r="AC86">
        <v>0</v>
      </c>
      <c r="AD86">
        <v>25</v>
      </c>
      <c r="AE86">
        <v>48.18</v>
      </c>
      <c r="AF86">
        <v>6.74</v>
      </c>
      <c r="AG86">
        <v>6.74</v>
      </c>
      <c r="AH86">
        <v>0</v>
      </c>
      <c r="AI86">
        <v>5.78</v>
      </c>
      <c r="AJ86">
        <v>100</v>
      </c>
      <c r="AK86">
        <v>0</v>
      </c>
      <c r="AL86">
        <v>0</v>
      </c>
      <c r="AM86">
        <v>18.309999999999999</v>
      </c>
      <c r="AN86">
        <v>4.82</v>
      </c>
      <c r="AO86">
        <v>0</v>
      </c>
      <c r="AP86">
        <v>0</v>
      </c>
      <c r="AQ86">
        <v>1.84</v>
      </c>
      <c r="AR86">
        <v>11.56</v>
      </c>
      <c r="AS86">
        <v>8.19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1.74</v>
      </c>
      <c r="K87" s="46">
        <v>110.32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132.97999999999999</v>
      </c>
      <c r="X87">
        <v>7.71</v>
      </c>
      <c r="Y87">
        <v>0.57999999999999996</v>
      </c>
      <c r="Z87">
        <v>25</v>
      </c>
      <c r="AA87">
        <v>20</v>
      </c>
      <c r="AB87">
        <v>55</v>
      </c>
      <c r="AC87">
        <v>0</v>
      </c>
      <c r="AD87">
        <v>25</v>
      </c>
      <c r="AE87">
        <v>48.18</v>
      </c>
      <c r="AF87">
        <v>6.74</v>
      </c>
      <c r="AG87">
        <v>6.74</v>
      </c>
      <c r="AH87">
        <v>0</v>
      </c>
      <c r="AI87">
        <v>5.78</v>
      </c>
      <c r="AJ87">
        <v>100</v>
      </c>
      <c r="AK87">
        <v>0</v>
      </c>
      <c r="AL87">
        <v>0</v>
      </c>
      <c r="AM87">
        <v>18.309999999999999</v>
      </c>
      <c r="AN87">
        <v>4.82</v>
      </c>
      <c r="AO87">
        <v>0</v>
      </c>
      <c r="AP87">
        <v>0</v>
      </c>
      <c r="AQ87">
        <v>1.74</v>
      </c>
      <c r="AR87">
        <v>11.56</v>
      </c>
      <c r="AS87">
        <v>8.19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1.74</v>
      </c>
      <c r="K88" s="46">
        <v>110.32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132.97999999999999</v>
      </c>
      <c r="X88">
        <v>7.71</v>
      </c>
      <c r="Y88">
        <v>0.57999999999999996</v>
      </c>
      <c r="Z88">
        <v>25</v>
      </c>
      <c r="AA88">
        <v>20</v>
      </c>
      <c r="AB88">
        <v>55</v>
      </c>
      <c r="AC88">
        <v>0</v>
      </c>
      <c r="AD88">
        <v>25</v>
      </c>
      <c r="AE88">
        <v>48.18</v>
      </c>
      <c r="AF88">
        <v>6.74</v>
      </c>
      <c r="AG88">
        <v>6.74</v>
      </c>
      <c r="AH88">
        <v>0</v>
      </c>
      <c r="AI88">
        <v>5.78</v>
      </c>
      <c r="AJ88">
        <v>100</v>
      </c>
      <c r="AK88">
        <v>0</v>
      </c>
      <c r="AL88">
        <v>0</v>
      </c>
      <c r="AM88">
        <v>18.309999999999999</v>
      </c>
      <c r="AN88">
        <v>4.82</v>
      </c>
      <c r="AO88">
        <v>0</v>
      </c>
      <c r="AP88">
        <v>0</v>
      </c>
      <c r="AQ88">
        <v>1.74</v>
      </c>
      <c r="AR88">
        <v>11.56</v>
      </c>
      <c r="AS88">
        <v>8.19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1.74</v>
      </c>
      <c r="K89" s="46">
        <v>110.32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132.97999999999999</v>
      </c>
      <c r="X89">
        <v>7.71</v>
      </c>
      <c r="Y89">
        <v>0.57999999999999996</v>
      </c>
      <c r="Z89">
        <v>25</v>
      </c>
      <c r="AA89">
        <v>20</v>
      </c>
      <c r="AB89">
        <v>55</v>
      </c>
      <c r="AC89">
        <v>0</v>
      </c>
      <c r="AD89">
        <v>25</v>
      </c>
      <c r="AE89">
        <v>48.18</v>
      </c>
      <c r="AF89">
        <v>6.74</v>
      </c>
      <c r="AG89">
        <v>6.74</v>
      </c>
      <c r="AH89">
        <v>0</v>
      </c>
      <c r="AI89">
        <v>5.78</v>
      </c>
      <c r="AJ89">
        <v>100</v>
      </c>
      <c r="AK89">
        <v>0</v>
      </c>
      <c r="AL89">
        <v>0</v>
      </c>
      <c r="AM89">
        <v>18.309999999999999</v>
      </c>
      <c r="AN89">
        <v>4.82</v>
      </c>
      <c r="AO89">
        <v>0</v>
      </c>
      <c r="AP89">
        <v>0</v>
      </c>
      <c r="AQ89">
        <v>1.74</v>
      </c>
      <c r="AR89">
        <v>11.56</v>
      </c>
      <c r="AS89">
        <v>8.19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1.74</v>
      </c>
      <c r="K90" s="46">
        <v>110.32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132.97999999999999</v>
      </c>
      <c r="X90">
        <v>7.71</v>
      </c>
      <c r="Y90">
        <v>0.57999999999999996</v>
      </c>
      <c r="Z90">
        <v>25</v>
      </c>
      <c r="AA90">
        <v>20</v>
      </c>
      <c r="AB90">
        <v>55</v>
      </c>
      <c r="AC90">
        <v>0</v>
      </c>
      <c r="AD90">
        <v>25</v>
      </c>
      <c r="AE90">
        <v>48.18</v>
      </c>
      <c r="AF90">
        <v>6.74</v>
      </c>
      <c r="AG90">
        <v>6.74</v>
      </c>
      <c r="AH90">
        <v>0</v>
      </c>
      <c r="AI90">
        <v>5.78</v>
      </c>
      <c r="AJ90">
        <v>100</v>
      </c>
      <c r="AK90">
        <v>0</v>
      </c>
      <c r="AL90">
        <v>0</v>
      </c>
      <c r="AM90">
        <v>18.309999999999999</v>
      </c>
      <c r="AN90">
        <v>4.82</v>
      </c>
      <c r="AO90">
        <v>0</v>
      </c>
      <c r="AP90">
        <v>0</v>
      </c>
      <c r="AQ90">
        <v>1.74</v>
      </c>
      <c r="AR90">
        <v>11.56</v>
      </c>
      <c r="AS90">
        <v>8.19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1.74</v>
      </c>
      <c r="K91" s="46">
        <v>110.32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7.71</v>
      </c>
      <c r="Y91">
        <v>0.53</v>
      </c>
      <c r="Z91">
        <v>25</v>
      </c>
      <c r="AA91">
        <v>20</v>
      </c>
      <c r="AB91">
        <v>55</v>
      </c>
      <c r="AC91">
        <v>0</v>
      </c>
      <c r="AD91">
        <v>0</v>
      </c>
      <c r="AE91">
        <v>48.18</v>
      </c>
      <c r="AF91">
        <v>6.74</v>
      </c>
      <c r="AG91">
        <v>6.74</v>
      </c>
      <c r="AH91">
        <v>132.97999999999999</v>
      </c>
      <c r="AI91">
        <v>5.78</v>
      </c>
      <c r="AJ91">
        <v>100</v>
      </c>
      <c r="AK91">
        <v>0</v>
      </c>
      <c r="AL91">
        <v>39.619999999999997</v>
      </c>
      <c r="AM91">
        <v>18.309999999999999</v>
      </c>
      <c r="AN91">
        <v>4.82</v>
      </c>
      <c r="AO91">
        <v>0</v>
      </c>
      <c r="AP91">
        <v>16.940000000000001</v>
      </c>
      <c r="AQ91">
        <v>1.74</v>
      </c>
      <c r="AR91">
        <v>11.56</v>
      </c>
      <c r="AS91">
        <v>8.19</v>
      </c>
      <c r="AT91">
        <v>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1.74</v>
      </c>
      <c r="K92" s="46">
        <v>110.32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7.71</v>
      </c>
      <c r="Y92">
        <v>0.53</v>
      </c>
      <c r="Z92">
        <v>25</v>
      </c>
      <c r="AA92">
        <v>20</v>
      </c>
      <c r="AB92">
        <v>55</v>
      </c>
      <c r="AC92">
        <v>0</v>
      </c>
      <c r="AD92">
        <v>0</v>
      </c>
      <c r="AE92">
        <v>48.18</v>
      </c>
      <c r="AF92">
        <v>6.74</v>
      </c>
      <c r="AG92">
        <v>6.74</v>
      </c>
      <c r="AH92">
        <v>132.97999999999999</v>
      </c>
      <c r="AI92">
        <v>5.78</v>
      </c>
      <c r="AJ92">
        <v>100</v>
      </c>
      <c r="AK92">
        <v>0</v>
      </c>
      <c r="AL92">
        <v>39.619999999999997</v>
      </c>
      <c r="AM92">
        <v>18.309999999999999</v>
      </c>
      <c r="AN92">
        <v>4.82</v>
      </c>
      <c r="AO92">
        <v>0</v>
      </c>
      <c r="AP92">
        <v>16.940000000000001</v>
      </c>
      <c r="AQ92">
        <v>1.74</v>
      </c>
      <c r="AR92">
        <v>11.56</v>
      </c>
      <c r="AS92">
        <v>8.19</v>
      </c>
      <c r="AT92">
        <v>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1.74</v>
      </c>
      <c r="K93" s="46">
        <v>110.32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7.71</v>
      </c>
      <c r="Y93">
        <v>0.53</v>
      </c>
      <c r="Z93">
        <v>25</v>
      </c>
      <c r="AA93">
        <v>20</v>
      </c>
      <c r="AB93">
        <v>55</v>
      </c>
      <c r="AC93">
        <v>0</v>
      </c>
      <c r="AD93">
        <v>0</v>
      </c>
      <c r="AE93">
        <v>48.18</v>
      </c>
      <c r="AF93">
        <v>6.74</v>
      </c>
      <c r="AG93">
        <v>6.74</v>
      </c>
      <c r="AH93">
        <v>132.97999999999999</v>
      </c>
      <c r="AI93">
        <v>5.78</v>
      </c>
      <c r="AJ93">
        <v>100</v>
      </c>
      <c r="AK93">
        <v>0</v>
      </c>
      <c r="AL93">
        <v>39.619999999999997</v>
      </c>
      <c r="AM93">
        <v>18.309999999999999</v>
      </c>
      <c r="AN93">
        <v>4.82</v>
      </c>
      <c r="AO93">
        <v>0</v>
      </c>
      <c r="AP93">
        <v>16.940000000000001</v>
      </c>
      <c r="AQ93">
        <v>1.74</v>
      </c>
      <c r="AR93">
        <v>11.56</v>
      </c>
      <c r="AS93">
        <v>8.19</v>
      </c>
      <c r="AT93">
        <v>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1.74</v>
      </c>
      <c r="K94" s="46">
        <v>110.32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7.71</v>
      </c>
      <c r="Y94">
        <v>0.53</v>
      </c>
      <c r="Z94">
        <v>25</v>
      </c>
      <c r="AA94">
        <v>20</v>
      </c>
      <c r="AB94">
        <v>55</v>
      </c>
      <c r="AC94">
        <v>0</v>
      </c>
      <c r="AD94">
        <v>0</v>
      </c>
      <c r="AE94">
        <v>48.18</v>
      </c>
      <c r="AF94">
        <v>6.74</v>
      </c>
      <c r="AG94">
        <v>6.74</v>
      </c>
      <c r="AH94">
        <v>132.97999999999999</v>
      </c>
      <c r="AI94">
        <v>5.78</v>
      </c>
      <c r="AJ94">
        <v>100</v>
      </c>
      <c r="AK94">
        <v>0</v>
      </c>
      <c r="AL94">
        <v>39.619999999999997</v>
      </c>
      <c r="AM94">
        <v>18.309999999999999</v>
      </c>
      <c r="AN94">
        <v>4.82</v>
      </c>
      <c r="AO94">
        <v>0</v>
      </c>
      <c r="AP94">
        <v>16.940000000000001</v>
      </c>
      <c r="AQ94">
        <v>1.74</v>
      </c>
      <c r="AR94">
        <v>11.56</v>
      </c>
      <c r="AS94">
        <v>8.19</v>
      </c>
      <c r="AT94">
        <v>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1.74</v>
      </c>
      <c r="K95" s="46">
        <v>110.32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7.71</v>
      </c>
      <c r="Y95">
        <v>0.48</v>
      </c>
      <c r="Z95">
        <v>25</v>
      </c>
      <c r="AA95">
        <v>20</v>
      </c>
      <c r="AB95">
        <v>0</v>
      </c>
      <c r="AC95">
        <v>0</v>
      </c>
      <c r="AD95">
        <v>0</v>
      </c>
      <c r="AE95">
        <v>48.18</v>
      </c>
      <c r="AF95">
        <v>6.74</v>
      </c>
      <c r="AG95">
        <v>6.74</v>
      </c>
      <c r="AH95">
        <v>132.97999999999999</v>
      </c>
      <c r="AI95">
        <v>5.78</v>
      </c>
      <c r="AJ95">
        <v>100</v>
      </c>
      <c r="AK95">
        <v>0</v>
      </c>
      <c r="AL95">
        <v>39.619999999999997</v>
      </c>
      <c r="AM95">
        <v>18.309999999999999</v>
      </c>
      <c r="AN95">
        <v>4.82</v>
      </c>
      <c r="AO95">
        <v>0</v>
      </c>
      <c r="AP95">
        <v>16.940000000000001</v>
      </c>
      <c r="AQ95">
        <v>1.74</v>
      </c>
      <c r="AR95">
        <v>11.56</v>
      </c>
      <c r="AS95">
        <v>8.19</v>
      </c>
      <c r="AT95">
        <v>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1.74</v>
      </c>
      <c r="K96" s="46">
        <v>110.32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7.71</v>
      </c>
      <c r="Y96">
        <v>0.48</v>
      </c>
      <c r="Z96">
        <v>25</v>
      </c>
      <c r="AA96">
        <v>20</v>
      </c>
      <c r="AB96">
        <v>0</v>
      </c>
      <c r="AC96">
        <v>0</v>
      </c>
      <c r="AD96">
        <v>0</v>
      </c>
      <c r="AE96">
        <v>48.18</v>
      </c>
      <c r="AF96">
        <v>6.74</v>
      </c>
      <c r="AG96">
        <v>6.74</v>
      </c>
      <c r="AH96">
        <v>132.97999999999999</v>
      </c>
      <c r="AI96">
        <v>5.78</v>
      </c>
      <c r="AJ96">
        <v>100</v>
      </c>
      <c r="AK96">
        <v>0</v>
      </c>
      <c r="AL96">
        <v>39.619999999999997</v>
      </c>
      <c r="AM96">
        <v>18.309999999999999</v>
      </c>
      <c r="AN96">
        <v>4.82</v>
      </c>
      <c r="AO96">
        <v>0</v>
      </c>
      <c r="AP96">
        <v>16.940000000000001</v>
      </c>
      <c r="AQ96">
        <v>1.74</v>
      </c>
      <c r="AR96">
        <v>11.56</v>
      </c>
      <c r="AS96">
        <v>8.19</v>
      </c>
      <c r="AT96">
        <v>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1.74</v>
      </c>
      <c r="K97" s="46">
        <v>110.32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7.71</v>
      </c>
      <c r="Y97">
        <v>0.48</v>
      </c>
      <c r="Z97">
        <v>25</v>
      </c>
      <c r="AA97">
        <v>20</v>
      </c>
      <c r="AB97">
        <v>0</v>
      </c>
      <c r="AC97">
        <v>0</v>
      </c>
      <c r="AD97">
        <v>0</v>
      </c>
      <c r="AE97">
        <v>48.18</v>
      </c>
      <c r="AF97">
        <v>6.74</v>
      </c>
      <c r="AG97">
        <v>6.74</v>
      </c>
      <c r="AH97">
        <v>132.97999999999999</v>
      </c>
      <c r="AI97">
        <v>5.78</v>
      </c>
      <c r="AJ97">
        <v>100</v>
      </c>
      <c r="AK97">
        <v>0</v>
      </c>
      <c r="AL97">
        <v>39.619999999999997</v>
      </c>
      <c r="AM97">
        <v>18.309999999999999</v>
      </c>
      <c r="AN97">
        <v>4.82</v>
      </c>
      <c r="AO97">
        <v>0</v>
      </c>
      <c r="AP97">
        <v>16.940000000000001</v>
      </c>
      <c r="AQ97">
        <v>1.74</v>
      </c>
      <c r="AR97">
        <v>11.56</v>
      </c>
      <c r="AS97">
        <v>8.19</v>
      </c>
      <c r="AT97">
        <v>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1.74</v>
      </c>
      <c r="K98" s="46">
        <v>110.32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7.71</v>
      </c>
      <c r="Y98">
        <v>0.48</v>
      </c>
      <c r="Z98">
        <v>25</v>
      </c>
      <c r="AA98">
        <v>20</v>
      </c>
      <c r="AB98">
        <v>0</v>
      </c>
      <c r="AC98">
        <v>0</v>
      </c>
      <c r="AD98">
        <v>0</v>
      </c>
      <c r="AE98">
        <v>48.18</v>
      </c>
      <c r="AF98">
        <v>6.74</v>
      </c>
      <c r="AG98">
        <v>6.74</v>
      </c>
      <c r="AH98">
        <v>132.97999999999999</v>
      </c>
      <c r="AI98">
        <v>5.78</v>
      </c>
      <c r="AJ98">
        <v>100</v>
      </c>
      <c r="AK98">
        <v>0</v>
      </c>
      <c r="AL98">
        <v>39.619999999999997</v>
      </c>
      <c r="AM98">
        <v>18.309999999999999</v>
      </c>
      <c r="AN98">
        <v>4.82</v>
      </c>
      <c r="AO98">
        <v>0</v>
      </c>
      <c r="AP98">
        <v>16.940000000000001</v>
      </c>
      <c r="AQ98">
        <v>1.74</v>
      </c>
      <c r="AR98">
        <v>11.56</v>
      </c>
      <c r="AS98">
        <v>8.19</v>
      </c>
      <c r="AT98">
        <v>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4.3350000000000048E-2</v>
      </c>
      <c r="K99" s="69">
        <f t="shared" si="1"/>
        <v>2.4742199999999972</v>
      </c>
      <c r="L99" s="69">
        <f t="shared" si="1"/>
        <v>0.24334250000000024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2.1276799999999967</v>
      </c>
      <c r="X99">
        <f t="shared" si="1"/>
        <v>0.18504000000000012</v>
      </c>
      <c r="Y99">
        <f t="shared" si="1"/>
        <v>1.4450000000000006E-2</v>
      </c>
      <c r="Z99">
        <f t="shared" si="1"/>
        <v>0.6</v>
      </c>
      <c r="AA99">
        <f t="shared" si="1"/>
        <v>0.48</v>
      </c>
      <c r="AB99">
        <f t="shared" si="1"/>
        <v>0.27500000000000002</v>
      </c>
      <c r="AC99">
        <f t="shared" si="1"/>
        <v>5.8302499999999986E-2</v>
      </c>
      <c r="AD99">
        <f t="shared" si="1"/>
        <v>0.1</v>
      </c>
      <c r="AE99">
        <f t="shared" si="1"/>
        <v>0.98285999999999851</v>
      </c>
      <c r="AF99">
        <f t="shared" si="1"/>
        <v>0.16176000000000015</v>
      </c>
      <c r="AG99">
        <f t="shared" si="1"/>
        <v>0.16176000000000015</v>
      </c>
      <c r="AH99">
        <f t="shared" si="1"/>
        <v>1.0638399999999999</v>
      </c>
      <c r="AI99">
        <f t="shared" si="1"/>
        <v>0.13871999999999965</v>
      </c>
      <c r="AJ99">
        <f t="shared" si="1"/>
        <v>2.4</v>
      </c>
      <c r="AK99">
        <f t="shared" si="1"/>
        <v>0.48707999999999968</v>
      </c>
      <c r="AL99">
        <f t="shared" si="1"/>
        <v>0.3169599999999998</v>
      </c>
      <c r="AM99">
        <f t="shared" si="1"/>
        <v>0.43943999999999911</v>
      </c>
      <c r="AN99">
        <f t="shared" si="1"/>
        <v>0.11567999999999987</v>
      </c>
      <c r="AO99">
        <f t="shared" si="1"/>
        <v>1.25</v>
      </c>
      <c r="AP99">
        <f t="shared" si="1"/>
        <v>0.13552</v>
      </c>
      <c r="AQ99">
        <f t="shared" si="1"/>
        <v>4.3350000000000048E-2</v>
      </c>
      <c r="AR99">
        <f t="shared" si="1"/>
        <v>0.2774399999999993</v>
      </c>
      <c r="AS99">
        <f t="shared" si="1"/>
        <v>0.19656000000000043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547</v>
      </c>
      <c r="AE100" t="s">
        <v>549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559</v>
      </c>
      <c r="AL100" t="s">
        <v>560</v>
      </c>
      <c r="AM100" t="s">
        <v>562</v>
      </c>
      <c r="AN100" t="s">
        <v>564</v>
      </c>
      <c r="AO100" t="s">
        <v>566</v>
      </c>
      <c r="AP100" t="s">
        <v>567</v>
      </c>
      <c r="AQ100" t="s">
        <v>569</v>
      </c>
      <c r="AR100" t="s">
        <v>571</v>
      </c>
      <c r="AS100" t="s">
        <v>573</v>
      </c>
      <c r="AT100" t="s">
        <v>575</v>
      </c>
      <c r="AU100" t="s">
        <v>577</v>
      </c>
      <c r="AV100" t="s">
        <v>579</v>
      </c>
      <c r="AW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4</v>
      </c>
      <c r="U1" s="222" t="s">
        <v>317</v>
      </c>
      <c r="V1" s="223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79.010000000000005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-5.5</v>
      </c>
      <c r="S3" s="72">
        <v>0</v>
      </c>
      <c r="T3" t="s">
        <v>532</v>
      </c>
      <c r="U3" s="73">
        <v>-6.2</v>
      </c>
      <c r="V3" s="74">
        <v>79.010000000000005</v>
      </c>
      <c r="W3">
        <v>79.010000000000005</v>
      </c>
      <c r="X3">
        <v>0</v>
      </c>
      <c r="Y3">
        <v>-0.7</v>
      </c>
      <c r="Z3">
        <v>-5.5</v>
      </c>
      <c r="AA3">
        <v>0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55.88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-5.6</v>
      </c>
      <c r="S4" s="74">
        <v>0</v>
      </c>
      <c r="U4" s="73">
        <v>-6.3</v>
      </c>
      <c r="V4" s="74">
        <v>55.88</v>
      </c>
      <c r="W4">
        <v>55.88</v>
      </c>
      <c r="X4">
        <v>0</v>
      </c>
      <c r="Y4">
        <v>-0.7</v>
      </c>
      <c r="Z4">
        <v>-5.6</v>
      </c>
      <c r="AA4">
        <v>0</v>
      </c>
      <c r="AB4">
        <v>0</v>
      </c>
    </row>
    <row r="5" spans="1:28">
      <c r="G5" t="s">
        <v>47</v>
      </c>
      <c r="H5" s="73">
        <v>50.1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-10</v>
      </c>
      <c r="Q5" s="46">
        <v>0</v>
      </c>
      <c r="R5" s="46">
        <v>-5.7</v>
      </c>
      <c r="S5" s="74">
        <v>0</v>
      </c>
      <c r="U5" s="73">
        <v>-16.399999999999999</v>
      </c>
      <c r="V5" s="74">
        <v>50.1</v>
      </c>
      <c r="W5">
        <v>50.1</v>
      </c>
      <c r="X5">
        <v>0</v>
      </c>
      <c r="Y5">
        <v>-0.7</v>
      </c>
      <c r="Z5">
        <v>-5.7</v>
      </c>
      <c r="AA5">
        <v>0</v>
      </c>
      <c r="AB5">
        <v>-10</v>
      </c>
    </row>
    <row r="6" spans="1:28">
      <c r="G6" t="s">
        <v>48</v>
      </c>
      <c r="H6" s="73">
        <v>30.83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-10</v>
      </c>
      <c r="Q6" s="46">
        <v>0</v>
      </c>
      <c r="R6" s="46">
        <v>-6</v>
      </c>
      <c r="S6" s="74">
        <v>0</v>
      </c>
      <c r="U6" s="73">
        <v>-16.7</v>
      </c>
      <c r="V6" s="74">
        <v>30.83</v>
      </c>
      <c r="W6">
        <v>30.83</v>
      </c>
      <c r="X6">
        <v>0</v>
      </c>
      <c r="Y6">
        <v>-0.7</v>
      </c>
      <c r="Z6">
        <v>-6</v>
      </c>
      <c r="AA6">
        <v>0</v>
      </c>
      <c r="AB6">
        <v>-10</v>
      </c>
    </row>
    <row r="7" spans="1:28">
      <c r="G7" t="s">
        <v>49</v>
      </c>
      <c r="H7" s="73">
        <v>41.43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-15</v>
      </c>
      <c r="Q7" s="46">
        <v>-10</v>
      </c>
      <c r="R7" s="46">
        <v>-6.1</v>
      </c>
      <c r="S7" s="74">
        <v>0</v>
      </c>
      <c r="U7" s="73">
        <v>-31.8</v>
      </c>
      <c r="V7" s="74">
        <v>41.43</v>
      </c>
      <c r="W7">
        <v>41.43</v>
      </c>
      <c r="X7">
        <v>0</v>
      </c>
      <c r="Y7">
        <v>-0.7</v>
      </c>
      <c r="Z7">
        <v>-6.1</v>
      </c>
      <c r="AA7">
        <v>-10</v>
      </c>
      <c r="AB7">
        <v>-15</v>
      </c>
    </row>
    <row r="8" spans="1:28">
      <c r="G8" t="s">
        <v>50</v>
      </c>
      <c r="H8" s="73">
        <v>21.2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-20</v>
      </c>
      <c r="Q8" s="46">
        <v>-10</v>
      </c>
      <c r="R8" s="46">
        <v>-6.2</v>
      </c>
      <c r="S8" s="74">
        <v>0</v>
      </c>
      <c r="U8" s="73">
        <v>-36.9</v>
      </c>
      <c r="V8" s="74">
        <v>21.2</v>
      </c>
      <c r="W8">
        <v>21.2</v>
      </c>
      <c r="X8">
        <v>0</v>
      </c>
      <c r="Y8">
        <v>-0.7</v>
      </c>
      <c r="Z8">
        <v>-6.2</v>
      </c>
      <c r="AA8">
        <v>-10</v>
      </c>
      <c r="AB8">
        <v>-20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-10</v>
      </c>
      <c r="O9" s="46">
        <v>0</v>
      </c>
      <c r="P9" s="46">
        <v>-15</v>
      </c>
      <c r="Q9" s="46">
        <v>-10</v>
      </c>
      <c r="R9" s="46">
        <v>-6.3</v>
      </c>
      <c r="S9" s="74">
        <v>0</v>
      </c>
      <c r="U9" s="73">
        <v>-42</v>
      </c>
      <c r="V9" s="74">
        <v>0</v>
      </c>
      <c r="W9">
        <v>-10</v>
      </c>
      <c r="X9">
        <v>0</v>
      </c>
      <c r="Y9">
        <v>-0.7</v>
      </c>
      <c r="Z9">
        <v>-6.3</v>
      </c>
      <c r="AA9">
        <v>-10</v>
      </c>
      <c r="AB9">
        <v>-15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</v>
      </c>
      <c r="O10" s="46">
        <v>0</v>
      </c>
      <c r="P10" s="46">
        <v>-15</v>
      </c>
      <c r="Q10" s="46">
        <v>-10</v>
      </c>
      <c r="R10" s="46">
        <v>-6.3</v>
      </c>
      <c r="S10" s="74">
        <v>0</v>
      </c>
      <c r="U10" s="73">
        <v>-43</v>
      </c>
      <c r="V10" s="74">
        <v>0</v>
      </c>
      <c r="W10">
        <v>-11</v>
      </c>
      <c r="X10">
        <v>0</v>
      </c>
      <c r="Y10">
        <v>-0.7</v>
      </c>
      <c r="Z10">
        <v>-6.3</v>
      </c>
      <c r="AA10">
        <v>-10</v>
      </c>
      <c r="AB10">
        <v>-15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-140</v>
      </c>
      <c r="Q11" s="46">
        <v>-10</v>
      </c>
      <c r="R11" s="46">
        <v>-6.3</v>
      </c>
      <c r="S11" s="74">
        <v>0</v>
      </c>
      <c r="U11" s="73">
        <v>-157</v>
      </c>
      <c r="V11" s="74">
        <v>0</v>
      </c>
      <c r="W11">
        <v>0</v>
      </c>
      <c r="X11">
        <v>0</v>
      </c>
      <c r="Y11">
        <v>-0.7</v>
      </c>
      <c r="Z11">
        <v>-6.3</v>
      </c>
      <c r="AA11">
        <v>-10</v>
      </c>
      <c r="AB11">
        <v>-140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-90</v>
      </c>
      <c r="Q12" s="46">
        <v>-10</v>
      </c>
      <c r="R12" s="46">
        <v>-6.3</v>
      </c>
      <c r="S12" s="74">
        <v>0</v>
      </c>
      <c r="U12" s="73">
        <v>-107</v>
      </c>
      <c r="V12" s="74">
        <v>0</v>
      </c>
      <c r="W12">
        <v>0</v>
      </c>
      <c r="X12">
        <v>0</v>
      </c>
      <c r="Y12">
        <v>-0.7</v>
      </c>
      <c r="Z12">
        <v>-6.3</v>
      </c>
      <c r="AA12">
        <v>-10</v>
      </c>
      <c r="AB12">
        <v>-90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</v>
      </c>
      <c r="O13" s="46">
        <v>0</v>
      </c>
      <c r="P13" s="46">
        <v>-90</v>
      </c>
      <c r="Q13" s="46">
        <v>-10</v>
      </c>
      <c r="R13" s="46">
        <v>-6.3</v>
      </c>
      <c r="S13" s="74">
        <v>0</v>
      </c>
      <c r="U13" s="73">
        <v>-121</v>
      </c>
      <c r="V13" s="74">
        <v>0</v>
      </c>
      <c r="W13">
        <v>-14</v>
      </c>
      <c r="X13">
        <v>0</v>
      </c>
      <c r="Y13">
        <v>-0.7</v>
      </c>
      <c r="Z13">
        <v>-6.3</v>
      </c>
      <c r="AA13">
        <v>-10</v>
      </c>
      <c r="AB13">
        <v>-90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</v>
      </c>
      <c r="O14" s="46">
        <v>0</v>
      </c>
      <c r="P14" s="46">
        <v>-90</v>
      </c>
      <c r="Q14" s="46">
        <v>-10</v>
      </c>
      <c r="R14" s="46">
        <v>-6.3</v>
      </c>
      <c r="S14" s="74">
        <v>0</v>
      </c>
      <c r="U14" s="73">
        <v>-120</v>
      </c>
      <c r="V14" s="74">
        <v>0</v>
      </c>
      <c r="W14">
        <v>-13</v>
      </c>
      <c r="X14">
        <v>0</v>
      </c>
      <c r="Y14">
        <v>-0.7</v>
      </c>
      <c r="Z14">
        <v>-6.3</v>
      </c>
      <c r="AA14">
        <v>-10</v>
      </c>
      <c r="AB14">
        <v>-90</v>
      </c>
    </row>
    <row r="15" spans="1:28">
      <c r="G15" t="s">
        <v>57</v>
      </c>
      <c r="H15" s="73">
        <v>6.74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-90</v>
      </c>
      <c r="Q15" s="46">
        <v>-10</v>
      </c>
      <c r="R15" s="46">
        <v>-6.3</v>
      </c>
      <c r="S15" s="74">
        <v>0</v>
      </c>
      <c r="U15" s="73">
        <v>-107</v>
      </c>
      <c r="V15" s="74">
        <v>6.74</v>
      </c>
      <c r="W15">
        <v>6.74</v>
      </c>
      <c r="X15">
        <v>0</v>
      </c>
      <c r="Y15">
        <v>-0.7</v>
      </c>
      <c r="Z15">
        <v>-6.3</v>
      </c>
      <c r="AA15">
        <v>-10</v>
      </c>
      <c r="AB15">
        <v>-90</v>
      </c>
    </row>
    <row r="16" spans="1:28">
      <c r="G16" t="s">
        <v>58</v>
      </c>
      <c r="H16" s="73">
        <v>4.82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-90</v>
      </c>
      <c r="Q16" s="46">
        <v>-10</v>
      </c>
      <c r="R16" s="46">
        <v>-6.3</v>
      </c>
      <c r="S16" s="74">
        <v>0</v>
      </c>
      <c r="U16" s="73">
        <v>-107</v>
      </c>
      <c r="V16" s="74">
        <v>4.82</v>
      </c>
      <c r="W16">
        <v>4.82</v>
      </c>
      <c r="X16">
        <v>0</v>
      </c>
      <c r="Y16">
        <v>-0.7</v>
      </c>
      <c r="Z16">
        <v>-6.3</v>
      </c>
      <c r="AA16">
        <v>-10</v>
      </c>
      <c r="AB16">
        <v>-90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-90</v>
      </c>
      <c r="Q17" s="46">
        <v>-10</v>
      </c>
      <c r="R17" s="46">
        <v>-6.3</v>
      </c>
      <c r="S17" s="74">
        <v>0</v>
      </c>
      <c r="U17" s="73">
        <v>-107</v>
      </c>
      <c r="V17" s="74">
        <v>0</v>
      </c>
      <c r="W17">
        <v>0</v>
      </c>
      <c r="X17">
        <v>0</v>
      </c>
      <c r="Y17">
        <v>-0.7</v>
      </c>
      <c r="Z17">
        <v>-6.3</v>
      </c>
      <c r="AA17">
        <v>-10</v>
      </c>
      <c r="AB17">
        <v>-90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-110</v>
      </c>
      <c r="Q18" s="46">
        <v>-10</v>
      </c>
      <c r="R18" s="46">
        <v>-6.3</v>
      </c>
      <c r="S18" s="74">
        <v>0</v>
      </c>
      <c r="U18" s="73">
        <v>-127</v>
      </c>
      <c r="V18" s="74">
        <v>0</v>
      </c>
      <c r="W18">
        <v>0</v>
      </c>
      <c r="X18">
        <v>0</v>
      </c>
      <c r="Y18">
        <v>-0.7</v>
      </c>
      <c r="Z18">
        <v>-6.3</v>
      </c>
      <c r="AA18">
        <v>-10</v>
      </c>
      <c r="AB18">
        <v>-110</v>
      </c>
    </row>
    <row r="19" spans="7:28">
      <c r="G19" t="s">
        <v>61</v>
      </c>
      <c r="H19" s="73">
        <v>12.53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-180</v>
      </c>
      <c r="Q19" s="46">
        <v>-10</v>
      </c>
      <c r="R19" s="46">
        <v>-6</v>
      </c>
      <c r="S19" s="74">
        <v>0</v>
      </c>
      <c r="U19" s="73">
        <v>-196.7</v>
      </c>
      <c r="V19" s="74">
        <v>12.53</v>
      </c>
      <c r="W19">
        <v>12.53</v>
      </c>
      <c r="X19">
        <v>0</v>
      </c>
      <c r="Y19">
        <v>-0.7</v>
      </c>
      <c r="Z19">
        <v>-6</v>
      </c>
      <c r="AA19">
        <v>-10</v>
      </c>
      <c r="AB19">
        <v>-180</v>
      </c>
    </row>
    <row r="20" spans="7:28">
      <c r="G20" t="s">
        <v>62</v>
      </c>
      <c r="H20" s="73">
        <v>20.23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-5</v>
      </c>
      <c r="Q20" s="46">
        <v>-10</v>
      </c>
      <c r="R20" s="46">
        <v>-5.0999999999999996</v>
      </c>
      <c r="S20" s="74">
        <v>0</v>
      </c>
      <c r="U20" s="73">
        <v>-20.8</v>
      </c>
      <c r="V20" s="74">
        <v>20.23</v>
      </c>
      <c r="W20">
        <v>20.23</v>
      </c>
      <c r="X20">
        <v>0</v>
      </c>
      <c r="Y20">
        <v>-0.7</v>
      </c>
      <c r="Z20">
        <v>-5.0999999999999996</v>
      </c>
      <c r="AA20">
        <v>-10</v>
      </c>
      <c r="AB20">
        <v>-5</v>
      </c>
    </row>
    <row r="21" spans="7:28">
      <c r="G21" t="s">
        <v>63</v>
      </c>
      <c r="H21" s="73">
        <v>12.53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-5</v>
      </c>
      <c r="Q21" s="46">
        <v>-10</v>
      </c>
      <c r="R21" s="46">
        <v>-4</v>
      </c>
      <c r="S21" s="74">
        <v>0</v>
      </c>
      <c r="U21" s="73">
        <v>-19.7</v>
      </c>
      <c r="V21" s="74">
        <v>12.53</v>
      </c>
      <c r="W21">
        <v>12.53</v>
      </c>
      <c r="X21">
        <v>0</v>
      </c>
      <c r="Y21">
        <v>-0.7</v>
      </c>
      <c r="Z21">
        <v>-4</v>
      </c>
      <c r="AA21">
        <v>-10</v>
      </c>
      <c r="AB21">
        <v>-5</v>
      </c>
    </row>
    <row r="22" spans="7:28">
      <c r="G22" t="s">
        <v>64</v>
      </c>
      <c r="H22" s="73">
        <v>31.8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-10</v>
      </c>
      <c r="Q22" s="46">
        <v>-10</v>
      </c>
      <c r="R22" s="46">
        <v>-3</v>
      </c>
      <c r="S22" s="74">
        <v>0</v>
      </c>
      <c r="U22" s="73">
        <v>-23.7</v>
      </c>
      <c r="V22" s="74">
        <v>31.8</v>
      </c>
      <c r="W22">
        <v>31.8</v>
      </c>
      <c r="X22">
        <v>0</v>
      </c>
      <c r="Y22">
        <v>-0.7</v>
      </c>
      <c r="Z22">
        <v>-3</v>
      </c>
      <c r="AA22">
        <v>-10</v>
      </c>
      <c r="AB22">
        <v>-10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-9</v>
      </c>
      <c r="O23" s="46">
        <v>-5</v>
      </c>
      <c r="P23" s="46">
        <v>0</v>
      </c>
      <c r="Q23" s="46">
        <v>-10</v>
      </c>
      <c r="R23" s="46">
        <v>-1</v>
      </c>
      <c r="S23" s="74">
        <v>0</v>
      </c>
      <c r="U23" s="73">
        <v>-25.7</v>
      </c>
      <c r="V23" s="74">
        <v>0</v>
      </c>
      <c r="W23">
        <v>-9</v>
      </c>
      <c r="X23">
        <v>-5</v>
      </c>
      <c r="Y23">
        <v>-0.7</v>
      </c>
      <c r="Z23">
        <v>-1</v>
      </c>
      <c r="AA23">
        <v>-10</v>
      </c>
      <c r="AB23">
        <v>0</v>
      </c>
    </row>
    <row r="24" spans="7:28">
      <c r="G24" t="s">
        <v>66</v>
      </c>
      <c r="H24" s="73">
        <v>18.309999999999999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</v>
      </c>
      <c r="P24" s="46">
        <v>0</v>
      </c>
      <c r="Q24" s="46">
        <v>-10</v>
      </c>
      <c r="R24" s="46">
        <v>-1</v>
      </c>
      <c r="S24" s="74">
        <v>0</v>
      </c>
      <c r="U24" s="73">
        <v>-17.7</v>
      </c>
      <c r="V24" s="74">
        <v>18.309999999999999</v>
      </c>
      <c r="W24">
        <v>18.309999999999999</v>
      </c>
      <c r="X24">
        <v>-6</v>
      </c>
      <c r="Y24">
        <v>-0.7</v>
      </c>
      <c r="Z24">
        <v>-1</v>
      </c>
      <c r="AA24">
        <v>-10</v>
      </c>
      <c r="AB24">
        <v>0</v>
      </c>
    </row>
    <row r="25" spans="7:28">
      <c r="G25" t="s">
        <v>67</v>
      </c>
      <c r="H25" s="73">
        <v>16.38</v>
      </c>
      <c r="I25" s="46">
        <v>0</v>
      </c>
      <c r="J25" s="46">
        <v>4.82</v>
      </c>
      <c r="K25" s="46">
        <v>0</v>
      </c>
      <c r="L25" s="46">
        <v>0</v>
      </c>
      <c r="M25" s="74">
        <v>0</v>
      </c>
      <c r="N25" s="73">
        <v>0</v>
      </c>
      <c r="O25" s="46">
        <v>-7</v>
      </c>
      <c r="P25" s="46">
        <v>0</v>
      </c>
      <c r="Q25" s="46">
        <v>-10</v>
      </c>
      <c r="R25" s="46">
        <v>0</v>
      </c>
      <c r="S25" s="74">
        <v>0</v>
      </c>
      <c r="U25" s="73">
        <v>-17.7</v>
      </c>
      <c r="V25" s="74">
        <v>21.2</v>
      </c>
      <c r="W25">
        <v>16.38</v>
      </c>
      <c r="X25">
        <v>-7</v>
      </c>
      <c r="Y25">
        <v>-0.7</v>
      </c>
      <c r="Z25">
        <v>0</v>
      </c>
      <c r="AA25">
        <v>-10</v>
      </c>
      <c r="AB25">
        <v>4.82</v>
      </c>
    </row>
    <row r="26" spans="7:28">
      <c r="G26" t="s">
        <v>68</v>
      </c>
      <c r="H26" s="73">
        <v>52.03</v>
      </c>
      <c r="I26" s="46">
        <v>0</v>
      </c>
      <c r="J26" s="46">
        <v>0</v>
      </c>
      <c r="K26" s="46">
        <v>0</v>
      </c>
      <c r="L26" s="46">
        <v>1.93</v>
      </c>
      <c r="M26" s="74">
        <v>0</v>
      </c>
      <c r="N26" s="73">
        <v>0</v>
      </c>
      <c r="O26" s="46">
        <v>0</v>
      </c>
      <c r="P26" s="46">
        <v>-35</v>
      </c>
      <c r="Q26" s="46">
        <v>-10</v>
      </c>
      <c r="R26" s="46">
        <v>0</v>
      </c>
      <c r="S26" s="74">
        <v>0</v>
      </c>
      <c r="U26" s="73">
        <v>-45.7</v>
      </c>
      <c r="V26" s="74">
        <v>53.96</v>
      </c>
      <c r="W26">
        <v>52.03</v>
      </c>
      <c r="X26">
        <v>0</v>
      </c>
      <c r="Y26">
        <v>-0.7</v>
      </c>
      <c r="Z26">
        <v>1.93</v>
      </c>
      <c r="AA26">
        <v>-10</v>
      </c>
      <c r="AB26">
        <v>-35</v>
      </c>
    </row>
    <row r="27" spans="7:28">
      <c r="G27" t="s">
        <v>69</v>
      </c>
      <c r="H27" s="73">
        <v>36.61</v>
      </c>
      <c r="I27" s="46">
        <v>0</v>
      </c>
      <c r="J27" s="46">
        <v>0</v>
      </c>
      <c r="K27" s="46">
        <v>0</v>
      </c>
      <c r="L27" s="46">
        <v>2.89</v>
      </c>
      <c r="M27" s="74">
        <v>0</v>
      </c>
      <c r="N27" s="73">
        <v>0</v>
      </c>
      <c r="O27" s="46">
        <v>-57</v>
      </c>
      <c r="P27" s="46">
        <v>-110</v>
      </c>
      <c r="Q27" s="46">
        <v>-20</v>
      </c>
      <c r="R27" s="46">
        <v>0</v>
      </c>
      <c r="S27" s="74">
        <v>0</v>
      </c>
      <c r="U27" s="73">
        <v>-187.7</v>
      </c>
      <c r="V27" s="74">
        <v>39.5</v>
      </c>
      <c r="W27">
        <v>36.61</v>
      </c>
      <c r="X27">
        <v>-57</v>
      </c>
      <c r="Y27">
        <v>-0.7</v>
      </c>
      <c r="Z27">
        <v>2.89</v>
      </c>
      <c r="AA27">
        <v>-20</v>
      </c>
      <c r="AB27">
        <v>-110</v>
      </c>
    </row>
    <row r="28" spans="7:28">
      <c r="G28" t="s">
        <v>70</v>
      </c>
      <c r="H28" s="73">
        <v>32.76</v>
      </c>
      <c r="I28" s="46">
        <v>0</v>
      </c>
      <c r="J28" s="46">
        <v>33.729999999999997</v>
      </c>
      <c r="K28" s="46">
        <v>0</v>
      </c>
      <c r="L28" s="46">
        <v>3.85</v>
      </c>
      <c r="M28" s="74">
        <v>0</v>
      </c>
      <c r="N28" s="73">
        <v>0</v>
      </c>
      <c r="O28" s="46">
        <v>-61</v>
      </c>
      <c r="P28" s="46">
        <v>0</v>
      </c>
      <c r="Q28" s="46">
        <v>-20</v>
      </c>
      <c r="R28" s="46">
        <v>0</v>
      </c>
      <c r="S28" s="74">
        <v>0</v>
      </c>
      <c r="U28" s="73">
        <v>-81.7</v>
      </c>
      <c r="V28" s="74">
        <v>70.34</v>
      </c>
      <c r="W28">
        <v>32.76</v>
      </c>
      <c r="X28">
        <v>-61</v>
      </c>
      <c r="Y28">
        <v>-0.7</v>
      </c>
      <c r="Z28">
        <v>3.85</v>
      </c>
      <c r="AA28">
        <v>-20</v>
      </c>
      <c r="AB28">
        <v>33.729999999999997</v>
      </c>
    </row>
    <row r="29" spans="7:28">
      <c r="G29" t="s">
        <v>71</v>
      </c>
      <c r="H29" s="73">
        <v>32.76</v>
      </c>
      <c r="I29" s="46">
        <v>0</v>
      </c>
      <c r="J29" s="46">
        <v>38.54</v>
      </c>
      <c r="K29" s="46">
        <v>0</v>
      </c>
      <c r="L29" s="46">
        <v>4.82</v>
      </c>
      <c r="M29" s="74">
        <v>0</v>
      </c>
      <c r="N29" s="73">
        <v>0</v>
      </c>
      <c r="O29" s="46">
        <v>-64</v>
      </c>
      <c r="P29" s="46">
        <v>0</v>
      </c>
      <c r="Q29" s="46">
        <v>-20</v>
      </c>
      <c r="R29" s="46">
        <v>0</v>
      </c>
      <c r="S29" s="74">
        <v>0</v>
      </c>
      <c r="U29" s="73">
        <v>-84.7</v>
      </c>
      <c r="V29" s="74">
        <v>76.12</v>
      </c>
      <c r="W29">
        <v>32.76</v>
      </c>
      <c r="X29">
        <v>-64</v>
      </c>
      <c r="Y29">
        <v>-0.7</v>
      </c>
      <c r="Z29">
        <v>4.82</v>
      </c>
      <c r="AA29">
        <v>-20</v>
      </c>
      <c r="AB29">
        <v>38.54</v>
      </c>
    </row>
    <row r="30" spans="7:28">
      <c r="G30" t="s">
        <v>72</v>
      </c>
      <c r="H30" s="73">
        <v>22.16</v>
      </c>
      <c r="I30" s="46">
        <v>0</v>
      </c>
      <c r="J30" s="46">
        <v>33.72</v>
      </c>
      <c r="K30" s="46">
        <v>0</v>
      </c>
      <c r="L30" s="46">
        <v>5.78</v>
      </c>
      <c r="M30" s="74">
        <v>0</v>
      </c>
      <c r="N30" s="73">
        <v>0</v>
      </c>
      <c r="O30" s="46">
        <v>-83</v>
      </c>
      <c r="P30" s="46">
        <v>0</v>
      </c>
      <c r="Q30" s="46">
        <v>-20</v>
      </c>
      <c r="R30" s="46">
        <v>0</v>
      </c>
      <c r="S30" s="74">
        <v>0</v>
      </c>
      <c r="U30" s="73">
        <v>-103.7</v>
      </c>
      <c r="V30" s="74">
        <v>61.66</v>
      </c>
      <c r="W30">
        <v>22.16</v>
      </c>
      <c r="X30">
        <v>-83</v>
      </c>
      <c r="Y30">
        <v>-0.7</v>
      </c>
      <c r="Z30">
        <v>5.78</v>
      </c>
      <c r="AA30">
        <v>-20</v>
      </c>
      <c r="AB30">
        <v>33.72</v>
      </c>
    </row>
    <row r="31" spans="7:28">
      <c r="G31" t="s">
        <v>73</v>
      </c>
      <c r="H31" s="73">
        <v>41.44</v>
      </c>
      <c r="I31" s="46">
        <v>0</v>
      </c>
      <c r="J31" s="46">
        <v>33.72</v>
      </c>
      <c r="K31" s="46">
        <v>0</v>
      </c>
      <c r="L31" s="46">
        <v>6.74</v>
      </c>
      <c r="M31" s="74">
        <v>0</v>
      </c>
      <c r="N31" s="73">
        <v>0</v>
      </c>
      <c r="O31" s="46">
        <v>-49</v>
      </c>
      <c r="P31" s="46">
        <v>0</v>
      </c>
      <c r="Q31" s="46">
        <v>-20</v>
      </c>
      <c r="R31" s="46">
        <v>0</v>
      </c>
      <c r="S31" s="74">
        <v>0</v>
      </c>
      <c r="U31" s="73">
        <v>-69.7</v>
      </c>
      <c r="V31" s="74">
        <v>81.900000000000006</v>
      </c>
      <c r="W31">
        <v>41.44</v>
      </c>
      <c r="X31">
        <v>-49</v>
      </c>
      <c r="Y31">
        <v>-0.7</v>
      </c>
      <c r="Z31">
        <v>6.74</v>
      </c>
      <c r="AA31">
        <v>-20</v>
      </c>
      <c r="AB31">
        <v>33.72</v>
      </c>
    </row>
    <row r="32" spans="7:28">
      <c r="G32" t="s">
        <v>74</v>
      </c>
      <c r="H32" s="73">
        <v>30.83</v>
      </c>
      <c r="I32" s="46">
        <v>0</v>
      </c>
      <c r="J32" s="46">
        <v>38.54</v>
      </c>
      <c r="K32" s="46">
        <v>0</v>
      </c>
      <c r="L32" s="46">
        <v>7.71</v>
      </c>
      <c r="M32" s="74">
        <v>0</v>
      </c>
      <c r="N32" s="73">
        <v>0</v>
      </c>
      <c r="O32" s="46">
        <v>-3</v>
      </c>
      <c r="P32" s="46">
        <v>0</v>
      </c>
      <c r="Q32" s="46">
        <v>-10</v>
      </c>
      <c r="R32" s="46">
        <v>0</v>
      </c>
      <c r="S32" s="74">
        <v>0</v>
      </c>
      <c r="U32" s="73">
        <v>-13.7</v>
      </c>
      <c r="V32" s="74">
        <v>77.08</v>
      </c>
      <c r="W32">
        <v>30.83</v>
      </c>
      <c r="X32">
        <v>-3</v>
      </c>
      <c r="Y32">
        <v>-0.7</v>
      </c>
      <c r="Z32">
        <v>7.71</v>
      </c>
      <c r="AA32">
        <v>-10</v>
      </c>
      <c r="AB32">
        <v>38.54</v>
      </c>
    </row>
    <row r="33" spans="7:28">
      <c r="G33" t="s">
        <v>75</v>
      </c>
      <c r="H33" s="73">
        <v>0</v>
      </c>
      <c r="I33" s="46">
        <v>0</v>
      </c>
      <c r="J33" s="46">
        <v>50.1</v>
      </c>
      <c r="K33" s="46">
        <v>0</v>
      </c>
      <c r="L33" s="46">
        <v>8.67</v>
      </c>
      <c r="M33" s="74">
        <v>0</v>
      </c>
      <c r="N33" s="73">
        <v>-6</v>
      </c>
      <c r="O33" s="46">
        <v>0</v>
      </c>
      <c r="P33" s="46">
        <v>0</v>
      </c>
      <c r="Q33" s="46">
        <v>-10</v>
      </c>
      <c r="R33" s="46">
        <v>0</v>
      </c>
      <c r="S33" s="74">
        <v>0</v>
      </c>
      <c r="U33" s="73">
        <v>-16.7</v>
      </c>
      <c r="V33" s="74">
        <v>58.77</v>
      </c>
      <c r="W33">
        <v>-6</v>
      </c>
      <c r="X33">
        <v>0</v>
      </c>
      <c r="Y33">
        <v>-0.7</v>
      </c>
      <c r="Z33">
        <v>8.67</v>
      </c>
      <c r="AA33">
        <v>-10</v>
      </c>
      <c r="AB33">
        <v>50.1</v>
      </c>
    </row>
    <row r="34" spans="7:28">
      <c r="G34" t="s">
        <v>76</v>
      </c>
      <c r="H34" s="73">
        <v>13.49</v>
      </c>
      <c r="I34" s="46">
        <v>0</v>
      </c>
      <c r="J34" s="46">
        <v>55.88</v>
      </c>
      <c r="K34" s="46">
        <v>0</v>
      </c>
      <c r="L34" s="46">
        <v>9.64</v>
      </c>
      <c r="M34" s="74">
        <v>0</v>
      </c>
      <c r="N34" s="73">
        <v>0</v>
      </c>
      <c r="O34" s="46">
        <v>0</v>
      </c>
      <c r="P34" s="46">
        <v>0</v>
      </c>
      <c r="Q34" s="46">
        <v>-10</v>
      </c>
      <c r="R34" s="46">
        <v>0</v>
      </c>
      <c r="S34" s="74">
        <v>0</v>
      </c>
      <c r="U34" s="73">
        <v>-10.7</v>
      </c>
      <c r="V34" s="74">
        <v>79.010000000000005</v>
      </c>
      <c r="W34">
        <v>13.49</v>
      </c>
      <c r="X34">
        <v>0</v>
      </c>
      <c r="Y34">
        <v>-0.7</v>
      </c>
      <c r="Z34">
        <v>9.64</v>
      </c>
      <c r="AA34">
        <v>-10</v>
      </c>
      <c r="AB34">
        <v>55.88</v>
      </c>
    </row>
    <row r="35" spans="7:28">
      <c r="G35" t="s">
        <v>77</v>
      </c>
      <c r="H35" s="73">
        <v>52.03</v>
      </c>
      <c r="I35" s="46">
        <v>0</v>
      </c>
      <c r="J35" s="46">
        <v>48.18</v>
      </c>
      <c r="K35" s="46">
        <v>0</v>
      </c>
      <c r="L35" s="46">
        <v>8.67</v>
      </c>
      <c r="M35" s="74">
        <v>0</v>
      </c>
      <c r="N35" s="73">
        <v>0</v>
      </c>
      <c r="O35" s="46">
        <v>0</v>
      </c>
      <c r="P35" s="46">
        <v>0</v>
      </c>
      <c r="Q35" s="46">
        <v>-10</v>
      </c>
      <c r="R35" s="46">
        <v>0</v>
      </c>
      <c r="S35" s="74">
        <v>0</v>
      </c>
      <c r="U35" s="73">
        <v>-10.7</v>
      </c>
      <c r="V35" s="74">
        <v>108.88</v>
      </c>
      <c r="W35">
        <v>52.03</v>
      </c>
      <c r="X35">
        <v>0</v>
      </c>
      <c r="Y35">
        <v>-0.7</v>
      </c>
      <c r="Z35">
        <v>8.67</v>
      </c>
      <c r="AA35">
        <v>-10</v>
      </c>
      <c r="AB35">
        <v>48.18</v>
      </c>
    </row>
    <row r="36" spans="7:28">
      <c r="G36" t="s">
        <v>78</v>
      </c>
      <c r="H36" s="73">
        <v>73.22</v>
      </c>
      <c r="I36" s="46">
        <v>0</v>
      </c>
      <c r="J36" s="46">
        <v>38.54</v>
      </c>
      <c r="K36" s="46">
        <v>0</v>
      </c>
      <c r="L36" s="46">
        <v>7.71</v>
      </c>
      <c r="M36" s="74">
        <v>0</v>
      </c>
      <c r="N36" s="73">
        <v>0</v>
      </c>
      <c r="O36" s="46">
        <v>0</v>
      </c>
      <c r="P36" s="46">
        <v>0</v>
      </c>
      <c r="Q36" s="46">
        <v>-10</v>
      </c>
      <c r="R36" s="46">
        <v>0</v>
      </c>
      <c r="S36" s="74">
        <v>0</v>
      </c>
      <c r="U36" s="73">
        <v>-10.7</v>
      </c>
      <c r="V36" s="74">
        <v>119.47</v>
      </c>
      <c r="W36">
        <v>73.22</v>
      </c>
      <c r="X36">
        <v>0</v>
      </c>
      <c r="Y36">
        <v>-0.7</v>
      </c>
      <c r="Z36">
        <v>7.71</v>
      </c>
      <c r="AA36">
        <v>-10</v>
      </c>
      <c r="AB36">
        <v>38.54</v>
      </c>
    </row>
    <row r="37" spans="7:28">
      <c r="G37" t="s">
        <v>79</v>
      </c>
      <c r="H37" s="73">
        <v>81.900000000000006</v>
      </c>
      <c r="I37" s="46">
        <v>0</v>
      </c>
      <c r="J37" s="46">
        <v>57.81</v>
      </c>
      <c r="K37" s="46">
        <v>0</v>
      </c>
      <c r="L37" s="46">
        <v>4.82</v>
      </c>
      <c r="M37" s="74">
        <v>0</v>
      </c>
      <c r="N37" s="73">
        <v>0</v>
      </c>
      <c r="O37" s="46">
        <v>0</v>
      </c>
      <c r="P37" s="46">
        <v>0</v>
      </c>
      <c r="Q37" s="46">
        <v>-10</v>
      </c>
      <c r="R37" s="46">
        <v>0</v>
      </c>
      <c r="S37" s="74">
        <v>0</v>
      </c>
      <c r="U37" s="73">
        <v>-10.7</v>
      </c>
      <c r="V37" s="74">
        <v>144.52000000000001</v>
      </c>
      <c r="W37">
        <v>81.900000000000006</v>
      </c>
      <c r="X37">
        <v>0</v>
      </c>
      <c r="Y37">
        <v>-0.7</v>
      </c>
      <c r="Z37">
        <v>4.82</v>
      </c>
      <c r="AA37">
        <v>-10</v>
      </c>
      <c r="AB37">
        <v>57.81</v>
      </c>
    </row>
    <row r="38" spans="7:28">
      <c r="G38" t="s">
        <v>80</v>
      </c>
      <c r="H38" s="73">
        <v>71.3</v>
      </c>
      <c r="I38" s="46">
        <v>0</v>
      </c>
      <c r="J38" s="46">
        <v>0</v>
      </c>
      <c r="K38" s="46">
        <v>0</v>
      </c>
      <c r="L38" s="46">
        <v>3.85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-0.7</v>
      </c>
      <c r="V38" s="74">
        <v>75.150000000000006</v>
      </c>
      <c r="W38">
        <v>71.3</v>
      </c>
      <c r="X38">
        <v>0</v>
      </c>
      <c r="Y38">
        <v>-0.7</v>
      </c>
      <c r="Z38">
        <v>3.85</v>
      </c>
      <c r="AA38">
        <v>0</v>
      </c>
      <c r="AB38">
        <v>0</v>
      </c>
    </row>
    <row r="39" spans="7:28">
      <c r="G39" t="s">
        <v>81</v>
      </c>
      <c r="H39" s="73">
        <v>104.05</v>
      </c>
      <c r="I39" s="46">
        <v>0</v>
      </c>
      <c r="J39" s="46">
        <v>9.64</v>
      </c>
      <c r="K39" s="46">
        <v>0</v>
      </c>
      <c r="L39" s="46">
        <v>2.89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-0.7</v>
      </c>
      <c r="V39" s="74">
        <v>116.58</v>
      </c>
      <c r="W39">
        <v>104.05</v>
      </c>
      <c r="X39">
        <v>0</v>
      </c>
      <c r="Y39">
        <v>-0.7</v>
      </c>
      <c r="Z39">
        <v>2.89</v>
      </c>
      <c r="AA39">
        <v>0</v>
      </c>
      <c r="AB39">
        <v>9.64</v>
      </c>
    </row>
    <row r="40" spans="7:28">
      <c r="G40" t="s">
        <v>82</v>
      </c>
      <c r="H40" s="73">
        <v>103.09</v>
      </c>
      <c r="I40" s="46">
        <v>0</v>
      </c>
      <c r="J40" s="46">
        <v>38.54</v>
      </c>
      <c r="K40" s="46">
        <v>0</v>
      </c>
      <c r="L40" s="46">
        <v>1.93</v>
      </c>
      <c r="M40" s="74">
        <v>0</v>
      </c>
      <c r="N40" s="73">
        <v>0</v>
      </c>
      <c r="O40" s="46">
        <v>-12</v>
      </c>
      <c r="P40" s="46">
        <v>0</v>
      </c>
      <c r="Q40" s="46">
        <v>0</v>
      </c>
      <c r="R40" s="46">
        <v>0</v>
      </c>
      <c r="S40" s="74">
        <v>0</v>
      </c>
      <c r="U40" s="73">
        <v>-12.7</v>
      </c>
      <c r="V40" s="74">
        <v>143.56</v>
      </c>
      <c r="W40">
        <v>103.09</v>
      </c>
      <c r="X40">
        <v>-12</v>
      </c>
      <c r="Y40">
        <v>-0.7</v>
      </c>
      <c r="Z40">
        <v>1.93</v>
      </c>
      <c r="AA40">
        <v>0</v>
      </c>
      <c r="AB40">
        <v>38.54</v>
      </c>
    </row>
    <row r="41" spans="7:28">
      <c r="G41" t="s">
        <v>83</v>
      </c>
      <c r="H41" s="73">
        <v>83.82</v>
      </c>
      <c r="I41" s="46">
        <v>0</v>
      </c>
      <c r="J41" s="46">
        <v>38.54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-0.7</v>
      </c>
      <c r="V41" s="74">
        <v>122.36</v>
      </c>
      <c r="W41">
        <v>83.82</v>
      </c>
      <c r="X41">
        <v>0</v>
      </c>
      <c r="Y41">
        <v>-0.7</v>
      </c>
      <c r="Z41">
        <v>0</v>
      </c>
      <c r="AA41">
        <v>0</v>
      </c>
      <c r="AB41">
        <v>38.54</v>
      </c>
    </row>
    <row r="42" spans="7:28">
      <c r="G42" t="s">
        <v>84</v>
      </c>
      <c r="H42" s="73">
        <v>85.75</v>
      </c>
      <c r="I42" s="46">
        <v>0</v>
      </c>
      <c r="J42" s="46">
        <v>52.99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-1</v>
      </c>
      <c r="S42" s="74">
        <v>0</v>
      </c>
      <c r="U42" s="73">
        <v>-1.7</v>
      </c>
      <c r="V42" s="74">
        <v>138.74</v>
      </c>
      <c r="W42">
        <v>85.75</v>
      </c>
      <c r="X42">
        <v>0</v>
      </c>
      <c r="Y42">
        <v>-0.7</v>
      </c>
      <c r="Z42">
        <v>-1</v>
      </c>
      <c r="AA42">
        <v>0</v>
      </c>
      <c r="AB42">
        <v>52.99</v>
      </c>
    </row>
    <row r="43" spans="7:28">
      <c r="G43" t="s">
        <v>85</v>
      </c>
      <c r="H43" s="73">
        <v>87.68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-19</v>
      </c>
      <c r="P43" s="46">
        <v>0</v>
      </c>
      <c r="Q43" s="46">
        <v>0</v>
      </c>
      <c r="R43" s="46">
        <v>-2</v>
      </c>
      <c r="S43" s="74">
        <v>0</v>
      </c>
      <c r="U43" s="73">
        <v>-21.7</v>
      </c>
      <c r="V43" s="74">
        <v>87.68</v>
      </c>
      <c r="W43">
        <v>87.68</v>
      </c>
      <c r="X43">
        <v>-19</v>
      </c>
      <c r="Y43">
        <v>-0.7</v>
      </c>
      <c r="Z43">
        <v>-2</v>
      </c>
      <c r="AA43">
        <v>0</v>
      </c>
      <c r="AB43">
        <v>0</v>
      </c>
    </row>
    <row r="44" spans="7:28">
      <c r="G44" t="s">
        <v>86</v>
      </c>
      <c r="H44" s="73">
        <v>85.75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</v>
      </c>
      <c r="P44" s="46">
        <v>0</v>
      </c>
      <c r="Q44" s="46">
        <v>0</v>
      </c>
      <c r="R44" s="46">
        <v>-2</v>
      </c>
      <c r="S44" s="74">
        <v>0</v>
      </c>
      <c r="U44" s="73">
        <v>-14.7</v>
      </c>
      <c r="V44" s="74">
        <v>85.75</v>
      </c>
      <c r="W44">
        <v>85.75</v>
      </c>
      <c r="X44">
        <v>-12</v>
      </c>
      <c r="Y44">
        <v>-0.7</v>
      </c>
      <c r="Z44">
        <v>-2</v>
      </c>
      <c r="AA44">
        <v>0</v>
      </c>
      <c r="AB44">
        <v>0</v>
      </c>
    </row>
    <row r="45" spans="7:28">
      <c r="G45" t="s">
        <v>87</v>
      </c>
      <c r="H45" s="73">
        <v>63.59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-16</v>
      </c>
      <c r="P45" s="46">
        <v>0</v>
      </c>
      <c r="Q45" s="46">
        <v>-10</v>
      </c>
      <c r="R45" s="46">
        <v>-3</v>
      </c>
      <c r="S45" s="74">
        <v>0</v>
      </c>
      <c r="U45" s="73">
        <v>-29.7</v>
      </c>
      <c r="V45" s="74">
        <v>63.59</v>
      </c>
      <c r="W45">
        <v>63.59</v>
      </c>
      <c r="X45">
        <v>-16</v>
      </c>
      <c r="Y45">
        <v>-0.7</v>
      </c>
      <c r="Z45">
        <v>-3</v>
      </c>
      <c r="AA45">
        <v>-10</v>
      </c>
      <c r="AB45">
        <v>0</v>
      </c>
    </row>
    <row r="46" spans="7:28">
      <c r="G46" t="s">
        <v>88</v>
      </c>
      <c r="H46" s="73">
        <v>65.52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-20</v>
      </c>
      <c r="P46" s="46">
        <v>0</v>
      </c>
      <c r="Q46" s="46">
        <v>-10</v>
      </c>
      <c r="R46" s="46">
        <v>-4</v>
      </c>
      <c r="S46" s="74">
        <v>0</v>
      </c>
      <c r="U46" s="73">
        <v>-34.700000000000003</v>
      </c>
      <c r="V46" s="74">
        <v>65.52</v>
      </c>
      <c r="W46">
        <v>65.52</v>
      </c>
      <c r="X46">
        <v>-20</v>
      </c>
      <c r="Y46">
        <v>-0.7</v>
      </c>
      <c r="Z46">
        <v>-4</v>
      </c>
      <c r="AA46">
        <v>-10</v>
      </c>
      <c r="AB46">
        <v>0</v>
      </c>
    </row>
    <row r="47" spans="7:28">
      <c r="G47" t="s">
        <v>89</v>
      </c>
      <c r="H47" s="73">
        <v>67.45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-10</v>
      </c>
      <c r="Q47" s="46">
        <v>-15</v>
      </c>
      <c r="R47" s="46">
        <v>-2.7</v>
      </c>
      <c r="S47" s="74">
        <v>0</v>
      </c>
      <c r="U47" s="73">
        <v>-28.4</v>
      </c>
      <c r="V47" s="74">
        <v>67.44</v>
      </c>
      <c r="W47">
        <v>67.45</v>
      </c>
      <c r="X47">
        <v>0</v>
      </c>
      <c r="Y47">
        <v>-0.7</v>
      </c>
      <c r="Z47">
        <v>-2.7</v>
      </c>
      <c r="AA47">
        <v>-15</v>
      </c>
      <c r="AB47">
        <v>-10</v>
      </c>
    </row>
    <row r="48" spans="7:28">
      <c r="G48" t="s">
        <v>90</v>
      </c>
      <c r="H48" s="73">
        <v>63.59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-10</v>
      </c>
      <c r="Q48" s="46">
        <v>-15</v>
      </c>
      <c r="R48" s="46">
        <v>-3.3</v>
      </c>
      <c r="S48" s="74">
        <v>0</v>
      </c>
      <c r="U48" s="73">
        <v>-29</v>
      </c>
      <c r="V48" s="74">
        <v>63.59</v>
      </c>
      <c r="W48">
        <v>63.59</v>
      </c>
      <c r="X48">
        <v>0</v>
      </c>
      <c r="Y48">
        <v>-0.7</v>
      </c>
      <c r="Z48">
        <v>-3.3</v>
      </c>
      <c r="AA48">
        <v>-15</v>
      </c>
      <c r="AB48">
        <v>-10</v>
      </c>
    </row>
    <row r="49" spans="7:28">
      <c r="G49" t="s">
        <v>91</v>
      </c>
      <c r="H49" s="73">
        <v>57.81</v>
      </c>
      <c r="I49" s="46">
        <v>0</v>
      </c>
      <c r="J49" s="46">
        <v>28.91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-15</v>
      </c>
      <c r="R49" s="46">
        <v>-4.4000000000000004</v>
      </c>
      <c r="S49" s="74">
        <v>0</v>
      </c>
      <c r="U49" s="73">
        <v>-20.100000000000001</v>
      </c>
      <c r="V49" s="74">
        <v>86.72</v>
      </c>
      <c r="W49">
        <v>57.81</v>
      </c>
      <c r="X49">
        <v>0</v>
      </c>
      <c r="Y49">
        <v>-0.7</v>
      </c>
      <c r="Z49">
        <v>-4.4000000000000004</v>
      </c>
      <c r="AA49">
        <v>-15</v>
      </c>
      <c r="AB49">
        <v>28.91</v>
      </c>
    </row>
    <row r="50" spans="7:28">
      <c r="G50" t="s">
        <v>92</v>
      </c>
      <c r="H50" s="73">
        <v>59.74</v>
      </c>
      <c r="I50" s="46">
        <v>0</v>
      </c>
      <c r="J50" s="46">
        <v>38.54</v>
      </c>
      <c r="K50" s="46">
        <v>0</v>
      </c>
      <c r="L50" s="46">
        <v>0</v>
      </c>
      <c r="M50" s="74">
        <v>0</v>
      </c>
      <c r="N50" s="73">
        <v>0</v>
      </c>
      <c r="O50" s="46">
        <v>-10</v>
      </c>
      <c r="P50" s="46">
        <v>0</v>
      </c>
      <c r="Q50" s="46">
        <v>-15</v>
      </c>
      <c r="R50" s="46">
        <v>-5.5</v>
      </c>
      <c r="S50" s="74">
        <v>0</v>
      </c>
      <c r="U50" s="73">
        <v>-31.2</v>
      </c>
      <c r="V50" s="74">
        <v>98.28</v>
      </c>
      <c r="W50">
        <v>59.74</v>
      </c>
      <c r="X50">
        <v>-10</v>
      </c>
      <c r="Y50">
        <v>-0.7</v>
      </c>
      <c r="Z50">
        <v>-5.5</v>
      </c>
      <c r="AA50">
        <v>-15</v>
      </c>
      <c r="AB50">
        <v>38.54</v>
      </c>
    </row>
    <row r="51" spans="7:28">
      <c r="G51" t="s">
        <v>93</v>
      </c>
      <c r="H51" s="73">
        <v>107.91</v>
      </c>
      <c r="I51" s="46">
        <v>0</v>
      </c>
      <c r="J51" s="46">
        <v>52.99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-20</v>
      </c>
      <c r="R51" s="46">
        <v>-6.5</v>
      </c>
      <c r="S51" s="74">
        <v>0</v>
      </c>
      <c r="U51" s="73">
        <v>-27.2</v>
      </c>
      <c r="V51" s="74">
        <v>160.9</v>
      </c>
      <c r="W51">
        <v>107.91</v>
      </c>
      <c r="X51">
        <v>0</v>
      </c>
      <c r="Y51">
        <v>-0.7</v>
      </c>
      <c r="Z51">
        <v>-6.5</v>
      </c>
      <c r="AA51">
        <v>-20</v>
      </c>
      <c r="AB51">
        <v>52.99</v>
      </c>
    </row>
    <row r="52" spans="7:28">
      <c r="G52" t="s">
        <v>94</v>
      </c>
      <c r="H52" s="73">
        <v>104.06</v>
      </c>
      <c r="I52" s="46">
        <v>0</v>
      </c>
      <c r="J52" s="46">
        <v>38.54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-20</v>
      </c>
      <c r="R52" s="46">
        <v>-6.9</v>
      </c>
      <c r="S52" s="74">
        <v>0</v>
      </c>
      <c r="U52" s="73">
        <v>-27.6</v>
      </c>
      <c r="V52" s="74">
        <v>142.6</v>
      </c>
      <c r="W52">
        <v>104.06</v>
      </c>
      <c r="X52">
        <v>0</v>
      </c>
      <c r="Y52">
        <v>-0.7</v>
      </c>
      <c r="Z52">
        <v>-6.9</v>
      </c>
      <c r="AA52">
        <v>-20</v>
      </c>
      <c r="AB52">
        <v>38.54</v>
      </c>
    </row>
    <row r="53" spans="7:28">
      <c r="G53" t="s">
        <v>95</v>
      </c>
      <c r="H53" s="73">
        <v>95.39</v>
      </c>
      <c r="I53" s="46">
        <v>0</v>
      </c>
      <c r="J53" s="46">
        <v>11.56</v>
      </c>
      <c r="K53" s="46">
        <v>0</v>
      </c>
      <c r="L53" s="46">
        <v>0</v>
      </c>
      <c r="M53" s="74">
        <v>0</v>
      </c>
      <c r="N53" s="73">
        <v>0</v>
      </c>
      <c r="O53" s="46">
        <v>-10</v>
      </c>
      <c r="P53" s="46">
        <v>0</v>
      </c>
      <c r="Q53" s="46">
        <v>-20</v>
      </c>
      <c r="R53" s="46">
        <v>-8</v>
      </c>
      <c r="S53" s="74">
        <v>0</v>
      </c>
      <c r="U53" s="73">
        <v>-38.700000000000003</v>
      </c>
      <c r="V53" s="74">
        <v>106.95</v>
      </c>
      <c r="W53">
        <v>95.39</v>
      </c>
      <c r="X53">
        <v>-10</v>
      </c>
      <c r="Y53">
        <v>-0.7</v>
      </c>
      <c r="Z53">
        <v>-8</v>
      </c>
      <c r="AA53">
        <v>-20</v>
      </c>
      <c r="AB53">
        <v>11.56</v>
      </c>
    </row>
    <row r="54" spans="7:28">
      <c r="G54" t="s">
        <v>96</v>
      </c>
      <c r="H54" s="73">
        <v>87.68</v>
      </c>
      <c r="I54" s="46">
        <v>19.27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-20</v>
      </c>
      <c r="R54" s="46">
        <v>-8.5</v>
      </c>
      <c r="S54" s="74">
        <v>0</v>
      </c>
      <c r="U54" s="73">
        <v>-29.2</v>
      </c>
      <c r="V54" s="74">
        <v>106.95</v>
      </c>
      <c r="W54">
        <v>87.68</v>
      </c>
      <c r="X54">
        <v>19.27</v>
      </c>
      <c r="Y54">
        <v>-0.7</v>
      </c>
      <c r="Z54">
        <v>-8.5</v>
      </c>
      <c r="AA54">
        <v>-20</v>
      </c>
      <c r="AB54">
        <v>0</v>
      </c>
    </row>
    <row r="55" spans="7:28">
      <c r="G55" t="s">
        <v>97</v>
      </c>
      <c r="H55" s="73">
        <v>126.21</v>
      </c>
      <c r="I55" s="46">
        <v>0</v>
      </c>
      <c r="J55" s="46">
        <v>51.07</v>
      </c>
      <c r="K55" s="46">
        <v>0</v>
      </c>
      <c r="L55" s="46">
        <v>0</v>
      </c>
      <c r="M55" s="74">
        <v>0</v>
      </c>
      <c r="N55" s="73">
        <v>0</v>
      </c>
      <c r="O55" s="46">
        <v>-16</v>
      </c>
      <c r="P55" s="46">
        <v>0</v>
      </c>
      <c r="Q55" s="46">
        <v>-20</v>
      </c>
      <c r="R55" s="46">
        <v>-9</v>
      </c>
      <c r="S55" s="74">
        <v>0</v>
      </c>
      <c r="U55" s="73">
        <v>-45.7</v>
      </c>
      <c r="V55" s="74">
        <v>177.28</v>
      </c>
      <c r="W55">
        <v>126.21</v>
      </c>
      <c r="X55">
        <v>-16</v>
      </c>
      <c r="Y55">
        <v>-0.7</v>
      </c>
      <c r="Z55">
        <v>-9</v>
      </c>
      <c r="AA55">
        <v>-20</v>
      </c>
      <c r="AB55">
        <v>51.07</v>
      </c>
    </row>
    <row r="56" spans="7:28">
      <c r="G56" t="s">
        <v>98</v>
      </c>
      <c r="H56" s="73">
        <v>79.97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</v>
      </c>
      <c r="P56" s="46">
        <v>0</v>
      </c>
      <c r="Q56" s="46">
        <v>-20</v>
      </c>
      <c r="R56" s="46">
        <v>-10</v>
      </c>
      <c r="S56" s="74">
        <v>0</v>
      </c>
      <c r="U56" s="73">
        <v>-40.700000000000003</v>
      </c>
      <c r="V56" s="74">
        <v>79.97</v>
      </c>
      <c r="W56">
        <v>79.97</v>
      </c>
      <c r="X56">
        <v>-10</v>
      </c>
      <c r="Y56">
        <v>-0.7</v>
      </c>
      <c r="Z56">
        <v>-10</v>
      </c>
      <c r="AA56">
        <v>-20</v>
      </c>
      <c r="AB56">
        <v>0</v>
      </c>
    </row>
    <row r="57" spans="7:28">
      <c r="G57" t="s">
        <v>99</v>
      </c>
      <c r="H57" s="73">
        <v>55.88</v>
      </c>
      <c r="I57" s="46">
        <v>0</v>
      </c>
      <c r="J57" s="46">
        <v>27.94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-20</v>
      </c>
      <c r="R57" s="46">
        <v>-11</v>
      </c>
      <c r="S57" s="74">
        <v>0</v>
      </c>
      <c r="U57" s="73">
        <v>-31.7</v>
      </c>
      <c r="V57" s="74">
        <v>83.82</v>
      </c>
      <c r="W57">
        <v>55.88</v>
      </c>
      <c r="X57">
        <v>0</v>
      </c>
      <c r="Y57">
        <v>-0.7</v>
      </c>
      <c r="Z57">
        <v>-11</v>
      </c>
      <c r="AA57">
        <v>-20</v>
      </c>
      <c r="AB57">
        <v>27.94</v>
      </c>
    </row>
    <row r="58" spans="7:28">
      <c r="G58" t="s">
        <v>100</v>
      </c>
      <c r="H58" s="73">
        <v>24.09</v>
      </c>
      <c r="I58" s="46">
        <v>0</v>
      </c>
      <c r="J58" s="46">
        <v>43.36</v>
      </c>
      <c r="K58" s="46">
        <v>0</v>
      </c>
      <c r="L58" s="46">
        <v>0</v>
      </c>
      <c r="M58" s="74">
        <v>0</v>
      </c>
      <c r="N58" s="73">
        <v>0</v>
      </c>
      <c r="O58" s="46">
        <v>-6</v>
      </c>
      <c r="P58" s="46">
        <v>0</v>
      </c>
      <c r="Q58" s="46">
        <v>-20</v>
      </c>
      <c r="R58" s="46">
        <v>-11</v>
      </c>
      <c r="S58" s="74">
        <v>0</v>
      </c>
      <c r="U58" s="73">
        <v>-37.700000000000003</v>
      </c>
      <c r="V58" s="74">
        <v>67.44</v>
      </c>
      <c r="W58">
        <v>24.09</v>
      </c>
      <c r="X58">
        <v>-6</v>
      </c>
      <c r="Y58">
        <v>-0.7</v>
      </c>
      <c r="Z58">
        <v>-11</v>
      </c>
      <c r="AA58">
        <v>-20</v>
      </c>
      <c r="AB58">
        <v>43.36</v>
      </c>
    </row>
    <row r="59" spans="7:28">
      <c r="G59" t="s">
        <v>101</v>
      </c>
      <c r="H59" s="73">
        <v>62.63</v>
      </c>
      <c r="I59" s="46">
        <v>0</v>
      </c>
      <c r="J59" s="46">
        <v>13.49</v>
      </c>
      <c r="K59" s="46">
        <v>0</v>
      </c>
      <c r="L59" s="46">
        <v>0</v>
      </c>
      <c r="M59" s="74">
        <v>0</v>
      </c>
      <c r="N59" s="73">
        <v>0</v>
      </c>
      <c r="O59" s="46">
        <v>-25</v>
      </c>
      <c r="P59" s="46">
        <v>0</v>
      </c>
      <c r="Q59" s="46">
        <v>-20</v>
      </c>
      <c r="R59" s="46">
        <v>-11.3</v>
      </c>
      <c r="S59" s="74">
        <v>0</v>
      </c>
      <c r="U59" s="73">
        <v>-57</v>
      </c>
      <c r="V59" s="74">
        <v>76.12</v>
      </c>
      <c r="W59">
        <v>62.63</v>
      </c>
      <c r="X59">
        <v>-25</v>
      </c>
      <c r="Y59">
        <v>-0.7</v>
      </c>
      <c r="Z59">
        <v>-11.3</v>
      </c>
      <c r="AA59">
        <v>-20</v>
      </c>
      <c r="AB59">
        <v>13.49</v>
      </c>
    </row>
    <row r="60" spans="7:28">
      <c r="G60" t="s">
        <v>102</v>
      </c>
      <c r="H60" s="73">
        <v>65.52</v>
      </c>
      <c r="I60" s="46">
        <v>0</v>
      </c>
      <c r="J60" s="46">
        <v>44.32</v>
      </c>
      <c r="K60" s="46">
        <v>0</v>
      </c>
      <c r="L60" s="46">
        <v>0</v>
      </c>
      <c r="M60" s="74">
        <v>0</v>
      </c>
      <c r="N60" s="73">
        <v>0</v>
      </c>
      <c r="O60" s="46">
        <v>-27</v>
      </c>
      <c r="P60" s="46">
        <v>0</v>
      </c>
      <c r="Q60" s="46">
        <v>-20</v>
      </c>
      <c r="R60" s="46">
        <v>-12</v>
      </c>
      <c r="S60" s="74">
        <v>0</v>
      </c>
      <c r="U60" s="73">
        <v>-59.7</v>
      </c>
      <c r="V60" s="74">
        <v>109.84</v>
      </c>
      <c r="W60">
        <v>65.52</v>
      </c>
      <c r="X60">
        <v>-27</v>
      </c>
      <c r="Y60">
        <v>-0.7</v>
      </c>
      <c r="Z60">
        <v>-12</v>
      </c>
      <c r="AA60">
        <v>-20</v>
      </c>
      <c r="AB60">
        <v>44.32</v>
      </c>
    </row>
    <row r="61" spans="7:28">
      <c r="G61" t="s">
        <v>103</v>
      </c>
      <c r="H61" s="73">
        <v>80.94</v>
      </c>
      <c r="I61" s="46">
        <v>0</v>
      </c>
      <c r="J61" s="46">
        <v>55.88</v>
      </c>
      <c r="K61" s="46">
        <v>0</v>
      </c>
      <c r="L61" s="46">
        <v>0</v>
      </c>
      <c r="M61" s="74">
        <v>0</v>
      </c>
      <c r="N61" s="73">
        <v>0</v>
      </c>
      <c r="O61" s="46">
        <v>-25</v>
      </c>
      <c r="P61" s="46">
        <v>0</v>
      </c>
      <c r="Q61" s="46">
        <v>-20</v>
      </c>
      <c r="R61" s="46">
        <v>-12.3</v>
      </c>
      <c r="S61" s="74">
        <v>0</v>
      </c>
      <c r="U61" s="73">
        <v>-58</v>
      </c>
      <c r="V61" s="74">
        <v>136.82</v>
      </c>
      <c r="W61">
        <v>80.94</v>
      </c>
      <c r="X61">
        <v>-25</v>
      </c>
      <c r="Y61">
        <v>-0.7</v>
      </c>
      <c r="Z61">
        <v>-12.3</v>
      </c>
      <c r="AA61">
        <v>-20</v>
      </c>
      <c r="AB61">
        <v>55.88</v>
      </c>
    </row>
    <row r="62" spans="7:28">
      <c r="G62" t="s">
        <v>104</v>
      </c>
      <c r="H62" s="73">
        <v>90.57</v>
      </c>
      <c r="I62" s="46">
        <v>0</v>
      </c>
      <c r="J62" s="46">
        <v>56.85</v>
      </c>
      <c r="K62" s="46">
        <v>0</v>
      </c>
      <c r="L62" s="46">
        <v>0</v>
      </c>
      <c r="M62" s="74">
        <v>0</v>
      </c>
      <c r="N62" s="73">
        <v>0</v>
      </c>
      <c r="O62" s="46">
        <v>-20</v>
      </c>
      <c r="P62" s="46">
        <v>0</v>
      </c>
      <c r="Q62" s="46">
        <v>-20</v>
      </c>
      <c r="R62" s="46">
        <v>-12.5</v>
      </c>
      <c r="S62" s="74">
        <v>0</v>
      </c>
      <c r="U62" s="73">
        <v>-53.2</v>
      </c>
      <c r="V62" s="74">
        <v>147.41999999999999</v>
      </c>
      <c r="W62">
        <v>90.57</v>
      </c>
      <c r="X62">
        <v>-20</v>
      </c>
      <c r="Y62">
        <v>-0.7</v>
      </c>
      <c r="Z62">
        <v>-12.5</v>
      </c>
      <c r="AA62">
        <v>-20</v>
      </c>
      <c r="AB62">
        <v>56.85</v>
      </c>
    </row>
    <row r="63" spans="7:28">
      <c r="G63" t="s">
        <v>105</v>
      </c>
      <c r="H63" s="73">
        <v>78.040000000000006</v>
      </c>
      <c r="I63" s="46">
        <v>0</v>
      </c>
      <c r="J63" s="46">
        <v>57.81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-20</v>
      </c>
      <c r="R63" s="46">
        <v>-12.2</v>
      </c>
      <c r="S63" s="74">
        <v>0</v>
      </c>
      <c r="U63" s="73">
        <v>-32.9</v>
      </c>
      <c r="V63" s="74">
        <v>135.85</v>
      </c>
      <c r="W63">
        <v>78.040000000000006</v>
      </c>
      <c r="X63">
        <v>0</v>
      </c>
      <c r="Y63">
        <v>-0.7</v>
      </c>
      <c r="Z63">
        <v>-12.2</v>
      </c>
      <c r="AA63">
        <v>-20</v>
      </c>
      <c r="AB63">
        <v>57.81</v>
      </c>
    </row>
    <row r="64" spans="7:28">
      <c r="G64" t="s">
        <v>106</v>
      </c>
      <c r="H64" s="73">
        <v>81.900000000000006</v>
      </c>
      <c r="I64" s="46">
        <v>0</v>
      </c>
      <c r="J64" s="46">
        <v>52.99</v>
      </c>
      <c r="K64" s="46">
        <v>0</v>
      </c>
      <c r="L64" s="46">
        <v>0</v>
      </c>
      <c r="M64" s="74">
        <v>0</v>
      </c>
      <c r="N64" s="73">
        <v>0</v>
      </c>
      <c r="O64" s="46">
        <v>-20</v>
      </c>
      <c r="P64" s="46">
        <v>0</v>
      </c>
      <c r="Q64" s="46">
        <v>-20</v>
      </c>
      <c r="R64" s="46">
        <v>-11.7</v>
      </c>
      <c r="S64" s="74">
        <v>0</v>
      </c>
      <c r="U64" s="73">
        <v>-52.4</v>
      </c>
      <c r="V64" s="74">
        <v>134.88999999999999</v>
      </c>
      <c r="W64">
        <v>81.900000000000006</v>
      </c>
      <c r="X64">
        <v>-20</v>
      </c>
      <c r="Y64">
        <v>-0.7</v>
      </c>
      <c r="Z64">
        <v>-11.7</v>
      </c>
      <c r="AA64">
        <v>-20</v>
      </c>
      <c r="AB64">
        <v>52.99</v>
      </c>
    </row>
    <row r="65" spans="7:28">
      <c r="G65" t="s">
        <v>107</v>
      </c>
      <c r="H65" s="73">
        <v>71.3</v>
      </c>
      <c r="I65" s="46">
        <v>0</v>
      </c>
      <c r="J65" s="46">
        <v>45.28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-20</v>
      </c>
      <c r="R65" s="46">
        <v>-11.3</v>
      </c>
      <c r="S65" s="74">
        <v>0</v>
      </c>
      <c r="U65" s="73">
        <v>-32</v>
      </c>
      <c r="V65" s="74">
        <v>116.58</v>
      </c>
      <c r="W65">
        <v>71.3</v>
      </c>
      <c r="X65">
        <v>0</v>
      </c>
      <c r="Y65">
        <v>-0.7</v>
      </c>
      <c r="Z65">
        <v>-11.3</v>
      </c>
      <c r="AA65">
        <v>-20</v>
      </c>
      <c r="AB65">
        <v>45.28</v>
      </c>
    </row>
    <row r="66" spans="7:28">
      <c r="G66" t="s">
        <v>108</v>
      </c>
      <c r="H66" s="73">
        <v>80.930000000000007</v>
      </c>
      <c r="I66" s="46">
        <v>0</v>
      </c>
      <c r="J66" s="46">
        <v>43.36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-20</v>
      </c>
      <c r="R66" s="46">
        <v>-10.5</v>
      </c>
      <c r="S66" s="74">
        <v>0</v>
      </c>
      <c r="U66" s="73">
        <v>-31.2</v>
      </c>
      <c r="V66" s="74">
        <v>124.29</v>
      </c>
      <c r="W66">
        <v>80.930000000000007</v>
      </c>
      <c r="X66">
        <v>0</v>
      </c>
      <c r="Y66">
        <v>-0.7</v>
      </c>
      <c r="Z66">
        <v>-10.5</v>
      </c>
      <c r="AA66">
        <v>-20</v>
      </c>
      <c r="AB66">
        <v>43.36</v>
      </c>
    </row>
    <row r="67" spans="7:28">
      <c r="G67" t="s">
        <v>109</v>
      </c>
      <c r="H67" s="73">
        <v>22.16</v>
      </c>
      <c r="I67" s="46">
        <v>0</v>
      </c>
      <c r="J67" s="46">
        <v>22.16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-20</v>
      </c>
      <c r="R67" s="46">
        <v>-8.6999999999999993</v>
      </c>
      <c r="S67" s="74">
        <v>0</v>
      </c>
      <c r="U67" s="73">
        <v>-29.4</v>
      </c>
      <c r="V67" s="74">
        <v>44.32</v>
      </c>
      <c r="W67">
        <v>22.16</v>
      </c>
      <c r="X67">
        <v>0</v>
      </c>
      <c r="Y67">
        <v>-0.7</v>
      </c>
      <c r="Z67">
        <v>-8.6999999999999993</v>
      </c>
      <c r="AA67">
        <v>-20</v>
      </c>
      <c r="AB67">
        <v>22.16</v>
      </c>
    </row>
    <row r="68" spans="7:28">
      <c r="G68" t="s">
        <v>110</v>
      </c>
      <c r="H68" s="73">
        <v>47.21</v>
      </c>
      <c r="I68" s="46">
        <v>0</v>
      </c>
      <c r="J68" s="46">
        <v>25.05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-20</v>
      </c>
      <c r="R68" s="46">
        <v>-7.7</v>
      </c>
      <c r="S68" s="74">
        <v>0</v>
      </c>
      <c r="U68" s="73">
        <v>-28.4</v>
      </c>
      <c r="V68" s="74">
        <v>72.260000000000005</v>
      </c>
      <c r="W68">
        <v>47.21</v>
      </c>
      <c r="X68">
        <v>0</v>
      </c>
      <c r="Y68">
        <v>-0.7</v>
      </c>
      <c r="Z68">
        <v>-7.7</v>
      </c>
      <c r="AA68">
        <v>-20</v>
      </c>
      <c r="AB68">
        <v>25.05</v>
      </c>
    </row>
    <row r="69" spans="7:28">
      <c r="G69" t="s">
        <v>111</v>
      </c>
      <c r="H69" s="73">
        <v>0</v>
      </c>
      <c r="I69" s="46">
        <v>0</v>
      </c>
      <c r="J69" s="46">
        <v>36.61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-20</v>
      </c>
      <c r="R69" s="46">
        <v>-6.6</v>
      </c>
      <c r="S69" s="74">
        <v>0</v>
      </c>
      <c r="U69" s="73">
        <v>-27.3</v>
      </c>
      <c r="V69" s="74">
        <v>36.61</v>
      </c>
      <c r="W69">
        <v>0</v>
      </c>
      <c r="X69">
        <v>0</v>
      </c>
      <c r="Y69">
        <v>-0.7</v>
      </c>
      <c r="Z69">
        <v>-6.6</v>
      </c>
      <c r="AA69">
        <v>-20</v>
      </c>
      <c r="AB69">
        <v>36.61</v>
      </c>
    </row>
    <row r="70" spans="7:28">
      <c r="G70" t="s">
        <v>112</v>
      </c>
      <c r="H70" s="73">
        <v>52.03</v>
      </c>
      <c r="I70" s="46">
        <v>0</v>
      </c>
      <c r="J70" s="46">
        <v>40.47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-20</v>
      </c>
      <c r="R70" s="46">
        <v>-5</v>
      </c>
      <c r="S70" s="74">
        <v>0</v>
      </c>
      <c r="U70" s="73">
        <v>-25.7</v>
      </c>
      <c r="V70" s="74">
        <v>92.5</v>
      </c>
      <c r="W70">
        <v>52.03</v>
      </c>
      <c r="X70">
        <v>0</v>
      </c>
      <c r="Y70">
        <v>-0.7</v>
      </c>
      <c r="Z70">
        <v>-5</v>
      </c>
      <c r="AA70">
        <v>-20</v>
      </c>
      <c r="AB70">
        <v>40.47</v>
      </c>
    </row>
    <row r="71" spans="7:28">
      <c r="G71" t="s">
        <v>113</v>
      </c>
      <c r="H71" s="73">
        <v>48.18</v>
      </c>
      <c r="I71" s="46">
        <v>0</v>
      </c>
      <c r="J71" s="46">
        <v>19.27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-20</v>
      </c>
      <c r="R71" s="46">
        <v>-3.7</v>
      </c>
      <c r="S71" s="74">
        <v>0</v>
      </c>
      <c r="U71" s="73">
        <v>-24.4</v>
      </c>
      <c r="V71" s="74">
        <v>67.44</v>
      </c>
      <c r="W71">
        <v>48.18</v>
      </c>
      <c r="X71">
        <v>0</v>
      </c>
      <c r="Y71">
        <v>-0.7</v>
      </c>
      <c r="Z71">
        <v>-3.7</v>
      </c>
      <c r="AA71">
        <v>-20</v>
      </c>
      <c r="AB71">
        <v>19.27</v>
      </c>
    </row>
    <row r="72" spans="7:28">
      <c r="G72" t="s">
        <v>114</v>
      </c>
      <c r="H72" s="73">
        <v>53.96</v>
      </c>
      <c r="I72" s="46">
        <v>0</v>
      </c>
      <c r="J72" s="46">
        <v>19.27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-20</v>
      </c>
      <c r="R72" s="46">
        <v>-2</v>
      </c>
      <c r="S72" s="74">
        <v>0</v>
      </c>
      <c r="U72" s="73">
        <v>-22.7</v>
      </c>
      <c r="V72" s="74">
        <v>73.23</v>
      </c>
      <c r="W72">
        <v>53.96</v>
      </c>
      <c r="X72">
        <v>0</v>
      </c>
      <c r="Y72">
        <v>-0.7</v>
      </c>
      <c r="Z72">
        <v>-2</v>
      </c>
      <c r="AA72">
        <v>-20</v>
      </c>
      <c r="AB72">
        <v>19.27</v>
      </c>
    </row>
    <row r="73" spans="7:28">
      <c r="G73" t="s">
        <v>115</v>
      </c>
      <c r="H73" s="73">
        <v>31.8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-35</v>
      </c>
      <c r="Q73" s="46">
        <v>-20</v>
      </c>
      <c r="R73" s="46">
        <v>-1</v>
      </c>
      <c r="S73" s="74">
        <v>0</v>
      </c>
      <c r="U73" s="73">
        <v>-56.7</v>
      </c>
      <c r="V73" s="74">
        <v>31.8</v>
      </c>
      <c r="W73">
        <v>31.8</v>
      </c>
      <c r="X73">
        <v>0</v>
      </c>
      <c r="Y73">
        <v>-0.7</v>
      </c>
      <c r="Z73">
        <v>-1</v>
      </c>
      <c r="AA73">
        <v>-20</v>
      </c>
      <c r="AB73">
        <v>-35</v>
      </c>
    </row>
    <row r="74" spans="7:28">
      <c r="G74" t="s">
        <v>116</v>
      </c>
      <c r="H74" s="73">
        <v>26.01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-35</v>
      </c>
      <c r="Q74" s="46">
        <v>-10</v>
      </c>
      <c r="R74" s="46">
        <v>0</v>
      </c>
      <c r="S74" s="74">
        <v>0</v>
      </c>
      <c r="U74" s="73">
        <v>-45.7</v>
      </c>
      <c r="V74" s="74">
        <v>26.01</v>
      </c>
      <c r="W74">
        <v>26.01</v>
      </c>
      <c r="X74">
        <v>0</v>
      </c>
      <c r="Y74">
        <v>-0.7</v>
      </c>
      <c r="Z74">
        <v>0</v>
      </c>
      <c r="AA74">
        <v>-10</v>
      </c>
      <c r="AB74">
        <v>-35</v>
      </c>
    </row>
    <row r="75" spans="7:28">
      <c r="G75" t="s">
        <v>117</v>
      </c>
      <c r="H75" s="73">
        <v>24.09</v>
      </c>
      <c r="I75" s="46">
        <v>0</v>
      </c>
      <c r="J75" s="46">
        <v>4.82</v>
      </c>
      <c r="K75" s="46">
        <v>0</v>
      </c>
      <c r="L75" s="46">
        <v>0.96</v>
      </c>
      <c r="M75" s="74">
        <v>0</v>
      </c>
      <c r="N75" s="73">
        <v>0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-10.7</v>
      </c>
      <c r="V75" s="74">
        <v>29.87</v>
      </c>
      <c r="W75">
        <v>24.09</v>
      </c>
      <c r="X75">
        <v>0</v>
      </c>
      <c r="Y75">
        <v>-0.7</v>
      </c>
      <c r="Z75">
        <v>0.96</v>
      </c>
      <c r="AA75">
        <v>-10</v>
      </c>
      <c r="AB75">
        <v>4.82</v>
      </c>
    </row>
    <row r="76" spans="7:28">
      <c r="G76" t="s">
        <v>118</v>
      </c>
      <c r="H76" s="73">
        <v>31.8</v>
      </c>
      <c r="I76" s="46">
        <v>0</v>
      </c>
      <c r="J76" s="46">
        <v>0</v>
      </c>
      <c r="K76" s="46">
        <v>0</v>
      </c>
      <c r="L76" s="46">
        <v>2.12</v>
      </c>
      <c r="M76" s="74">
        <v>0</v>
      </c>
      <c r="N76" s="73">
        <v>0</v>
      </c>
      <c r="O76" s="46">
        <v>0</v>
      </c>
      <c r="P76" s="46">
        <v>-5</v>
      </c>
      <c r="Q76" s="46">
        <v>0</v>
      </c>
      <c r="R76" s="46">
        <v>0</v>
      </c>
      <c r="S76" s="74">
        <v>0</v>
      </c>
      <c r="U76" s="73">
        <v>-5.7</v>
      </c>
      <c r="V76" s="74">
        <v>33.92</v>
      </c>
      <c r="W76">
        <v>31.8</v>
      </c>
      <c r="X76">
        <v>0</v>
      </c>
      <c r="Y76">
        <v>-0.7</v>
      </c>
      <c r="Z76">
        <v>2.12</v>
      </c>
      <c r="AA76">
        <v>0</v>
      </c>
      <c r="AB76">
        <v>-5</v>
      </c>
    </row>
    <row r="77" spans="7:28">
      <c r="G77" t="s">
        <v>119</v>
      </c>
      <c r="H77" s="73">
        <v>48.18</v>
      </c>
      <c r="I77" s="46">
        <v>0</v>
      </c>
      <c r="J77" s="46">
        <v>0</v>
      </c>
      <c r="K77" s="46">
        <v>0</v>
      </c>
      <c r="L77" s="46">
        <v>3.56</v>
      </c>
      <c r="M77" s="74">
        <v>0</v>
      </c>
      <c r="N77" s="73">
        <v>0</v>
      </c>
      <c r="O77" s="46">
        <v>0</v>
      </c>
      <c r="P77" s="46">
        <v>-50</v>
      </c>
      <c r="Q77" s="46">
        <v>0</v>
      </c>
      <c r="R77" s="46">
        <v>0</v>
      </c>
      <c r="S77" s="74">
        <v>0</v>
      </c>
      <c r="U77" s="73">
        <v>-50.7</v>
      </c>
      <c r="V77" s="74">
        <v>51.74</v>
      </c>
      <c r="W77">
        <v>48.18</v>
      </c>
      <c r="X77">
        <v>0</v>
      </c>
      <c r="Y77">
        <v>-0.7</v>
      </c>
      <c r="Z77">
        <v>3.56</v>
      </c>
      <c r="AA77">
        <v>0</v>
      </c>
      <c r="AB77">
        <v>-50</v>
      </c>
    </row>
    <row r="78" spans="7:28">
      <c r="G78" t="s">
        <v>120</v>
      </c>
      <c r="H78" s="73">
        <v>50.1</v>
      </c>
      <c r="I78" s="46">
        <v>0</v>
      </c>
      <c r="J78" s="46">
        <v>14.45</v>
      </c>
      <c r="K78" s="46">
        <v>0</v>
      </c>
      <c r="L78" s="46">
        <v>4.24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-0.7</v>
      </c>
      <c r="V78" s="74">
        <v>68.790000000000006</v>
      </c>
      <c r="W78">
        <v>50.1</v>
      </c>
      <c r="X78">
        <v>0</v>
      </c>
      <c r="Y78">
        <v>-0.7</v>
      </c>
      <c r="Z78">
        <v>4.24</v>
      </c>
      <c r="AA78">
        <v>0</v>
      </c>
      <c r="AB78">
        <v>14.45</v>
      </c>
    </row>
    <row r="79" spans="7:28">
      <c r="G79" t="s">
        <v>121</v>
      </c>
      <c r="H79" s="73">
        <v>46.25</v>
      </c>
      <c r="I79" s="46">
        <v>0</v>
      </c>
      <c r="J79" s="46">
        <v>14.45</v>
      </c>
      <c r="K79" s="46">
        <v>0</v>
      </c>
      <c r="L79" s="46">
        <v>4.24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-0.7</v>
      </c>
      <c r="V79" s="74">
        <v>64.94</v>
      </c>
      <c r="W79">
        <v>46.25</v>
      </c>
      <c r="X79">
        <v>0</v>
      </c>
      <c r="Y79">
        <v>-0.7</v>
      </c>
      <c r="Z79">
        <v>4.24</v>
      </c>
      <c r="AA79">
        <v>0</v>
      </c>
      <c r="AB79">
        <v>14.45</v>
      </c>
    </row>
    <row r="80" spans="7:28">
      <c r="G80" t="s">
        <v>122</v>
      </c>
      <c r="H80" s="73">
        <v>38.54</v>
      </c>
      <c r="I80" s="46">
        <v>0</v>
      </c>
      <c r="J80" s="46">
        <v>4.82</v>
      </c>
      <c r="K80" s="46">
        <v>0</v>
      </c>
      <c r="L80" s="46">
        <v>4.53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-0.7</v>
      </c>
      <c r="V80" s="74">
        <v>47.89</v>
      </c>
      <c r="W80">
        <v>38.54</v>
      </c>
      <c r="X80">
        <v>0</v>
      </c>
      <c r="Y80">
        <v>-0.7</v>
      </c>
      <c r="Z80">
        <v>4.53</v>
      </c>
      <c r="AA80">
        <v>0</v>
      </c>
      <c r="AB80">
        <v>4.82</v>
      </c>
    </row>
    <row r="81" spans="7:28">
      <c r="G81" t="s">
        <v>123</v>
      </c>
      <c r="H81" s="73">
        <v>43.36</v>
      </c>
      <c r="I81" s="46">
        <v>0</v>
      </c>
      <c r="J81" s="46">
        <v>0</v>
      </c>
      <c r="K81" s="46">
        <v>0</v>
      </c>
      <c r="L81" s="46">
        <v>4.53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-0.7</v>
      </c>
      <c r="V81" s="74">
        <v>47.89</v>
      </c>
      <c r="W81">
        <v>43.36</v>
      </c>
      <c r="X81">
        <v>0</v>
      </c>
      <c r="Y81">
        <v>-0.7</v>
      </c>
      <c r="Z81">
        <v>4.53</v>
      </c>
      <c r="AA81">
        <v>0</v>
      </c>
      <c r="AB81">
        <v>0</v>
      </c>
    </row>
    <row r="82" spans="7:28">
      <c r="G82" t="s">
        <v>124</v>
      </c>
      <c r="H82" s="73">
        <v>42.39</v>
      </c>
      <c r="I82" s="46">
        <v>0</v>
      </c>
      <c r="J82" s="46">
        <v>0</v>
      </c>
      <c r="K82" s="46">
        <v>0</v>
      </c>
      <c r="L82" s="46">
        <v>4.24</v>
      </c>
      <c r="M82" s="74">
        <v>0</v>
      </c>
      <c r="N82" s="73">
        <v>0</v>
      </c>
      <c r="O82" s="46">
        <v>0</v>
      </c>
      <c r="P82" s="46">
        <v>-10</v>
      </c>
      <c r="Q82" s="46">
        <v>0</v>
      </c>
      <c r="R82" s="46">
        <v>0</v>
      </c>
      <c r="S82" s="74">
        <v>0</v>
      </c>
      <c r="U82" s="73">
        <v>-10.7</v>
      </c>
      <c r="V82" s="74">
        <v>46.63</v>
      </c>
      <c r="W82">
        <v>42.39</v>
      </c>
      <c r="X82">
        <v>0</v>
      </c>
      <c r="Y82">
        <v>-0.7</v>
      </c>
      <c r="Z82">
        <v>4.24</v>
      </c>
      <c r="AA82">
        <v>0</v>
      </c>
      <c r="AB82">
        <v>-10</v>
      </c>
    </row>
    <row r="83" spans="7:28">
      <c r="G83" t="s">
        <v>125</v>
      </c>
      <c r="H83" s="73">
        <v>113.69</v>
      </c>
      <c r="I83" s="46">
        <v>0</v>
      </c>
      <c r="J83" s="46">
        <v>21.2</v>
      </c>
      <c r="K83" s="46">
        <v>0</v>
      </c>
      <c r="L83" s="46">
        <v>4.24</v>
      </c>
      <c r="M83" s="74">
        <v>0</v>
      </c>
      <c r="N83" s="73">
        <v>0</v>
      </c>
      <c r="O83" s="46">
        <v>-26</v>
      </c>
      <c r="P83" s="46">
        <v>0</v>
      </c>
      <c r="Q83" s="46">
        <v>0</v>
      </c>
      <c r="R83" s="46">
        <v>0</v>
      </c>
      <c r="S83" s="74">
        <v>0</v>
      </c>
      <c r="U83" s="73">
        <v>-26.7</v>
      </c>
      <c r="V83" s="74">
        <v>139.13</v>
      </c>
      <c r="W83">
        <v>113.69</v>
      </c>
      <c r="X83">
        <v>-26</v>
      </c>
      <c r="Y83">
        <v>-0.7</v>
      </c>
      <c r="Z83">
        <v>4.24</v>
      </c>
      <c r="AA83">
        <v>0</v>
      </c>
      <c r="AB83">
        <v>21.2</v>
      </c>
    </row>
    <row r="84" spans="7:28">
      <c r="G84" t="s">
        <v>126</v>
      </c>
      <c r="H84" s="73">
        <v>160.9</v>
      </c>
      <c r="I84" s="46">
        <v>0</v>
      </c>
      <c r="J84" s="46">
        <v>19.27</v>
      </c>
      <c r="K84" s="46">
        <v>0</v>
      </c>
      <c r="L84" s="46">
        <v>4.24</v>
      </c>
      <c r="M84" s="74">
        <v>0</v>
      </c>
      <c r="N84" s="73">
        <v>0</v>
      </c>
      <c r="O84" s="46">
        <v>-20</v>
      </c>
      <c r="P84" s="46">
        <v>0</v>
      </c>
      <c r="Q84" s="46">
        <v>0</v>
      </c>
      <c r="R84" s="46">
        <v>0</v>
      </c>
      <c r="S84" s="74">
        <v>0</v>
      </c>
      <c r="U84" s="73">
        <v>-20.7</v>
      </c>
      <c r="V84" s="74">
        <v>184.41</v>
      </c>
      <c r="W84">
        <v>160.9</v>
      </c>
      <c r="X84">
        <v>-20</v>
      </c>
      <c r="Y84">
        <v>-0.7</v>
      </c>
      <c r="Z84">
        <v>4.24</v>
      </c>
      <c r="AA84">
        <v>0</v>
      </c>
      <c r="AB84">
        <v>19.27</v>
      </c>
    </row>
    <row r="85" spans="7:28">
      <c r="G85" t="s">
        <v>127</v>
      </c>
      <c r="H85" s="73">
        <v>135.85</v>
      </c>
      <c r="I85" s="46">
        <v>0</v>
      </c>
      <c r="J85" s="46">
        <v>48.18</v>
      </c>
      <c r="K85" s="46">
        <v>0</v>
      </c>
      <c r="L85" s="46">
        <v>4.24</v>
      </c>
      <c r="M85" s="74">
        <v>0</v>
      </c>
      <c r="N85" s="73">
        <v>0</v>
      </c>
      <c r="O85" s="46">
        <v>-34</v>
      </c>
      <c r="P85" s="46">
        <v>0</v>
      </c>
      <c r="Q85" s="46">
        <v>0</v>
      </c>
      <c r="R85" s="46">
        <v>0</v>
      </c>
      <c r="S85" s="74">
        <v>0</v>
      </c>
      <c r="U85" s="73">
        <v>-34.700000000000003</v>
      </c>
      <c r="V85" s="74">
        <v>188.27</v>
      </c>
      <c r="W85">
        <v>135.85</v>
      </c>
      <c r="X85">
        <v>-34</v>
      </c>
      <c r="Y85">
        <v>-0.7</v>
      </c>
      <c r="Z85">
        <v>4.24</v>
      </c>
      <c r="AA85">
        <v>0</v>
      </c>
      <c r="AB85">
        <v>48.18</v>
      </c>
    </row>
    <row r="86" spans="7:28">
      <c r="G86" t="s">
        <v>128</v>
      </c>
      <c r="H86" s="73">
        <v>134.88999999999999</v>
      </c>
      <c r="I86" s="46">
        <v>0</v>
      </c>
      <c r="J86" s="46">
        <v>77.08</v>
      </c>
      <c r="K86" s="46">
        <v>0</v>
      </c>
      <c r="L86" s="46">
        <v>3.85</v>
      </c>
      <c r="M86" s="74">
        <v>0</v>
      </c>
      <c r="N86" s="73">
        <v>0</v>
      </c>
      <c r="O86" s="46">
        <v>-40</v>
      </c>
      <c r="P86" s="46">
        <v>0</v>
      </c>
      <c r="Q86" s="46">
        <v>0</v>
      </c>
      <c r="R86" s="46">
        <v>0</v>
      </c>
      <c r="S86" s="74">
        <v>0</v>
      </c>
      <c r="U86" s="73">
        <v>-40.700000000000003</v>
      </c>
      <c r="V86" s="74">
        <v>215.82</v>
      </c>
      <c r="W86">
        <v>134.88999999999999</v>
      </c>
      <c r="X86">
        <v>-40</v>
      </c>
      <c r="Y86">
        <v>-0.7</v>
      </c>
      <c r="Z86">
        <v>3.85</v>
      </c>
      <c r="AA86">
        <v>0</v>
      </c>
      <c r="AB86">
        <v>77.08</v>
      </c>
    </row>
    <row r="87" spans="7:28">
      <c r="G87" t="s">
        <v>129</v>
      </c>
      <c r="H87" s="73">
        <v>129.11000000000001</v>
      </c>
      <c r="I87" s="46">
        <v>0</v>
      </c>
      <c r="J87" s="46">
        <v>0</v>
      </c>
      <c r="K87" s="46">
        <v>0</v>
      </c>
      <c r="L87" s="46">
        <v>2.89</v>
      </c>
      <c r="M87" s="74">
        <v>0</v>
      </c>
      <c r="N87" s="73">
        <v>0</v>
      </c>
      <c r="O87" s="46">
        <v>-39</v>
      </c>
      <c r="P87" s="46">
        <v>-3</v>
      </c>
      <c r="Q87" s="46">
        <v>0</v>
      </c>
      <c r="R87" s="46">
        <v>0</v>
      </c>
      <c r="S87" s="74">
        <v>0</v>
      </c>
      <c r="U87" s="73">
        <v>-42.7</v>
      </c>
      <c r="V87" s="74">
        <v>132</v>
      </c>
      <c r="W87">
        <v>129.11000000000001</v>
      </c>
      <c r="X87">
        <v>-39</v>
      </c>
      <c r="Y87">
        <v>-0.7</v>
      </c>
      <c r="Z87">
        <v>2.89</v>
      </c>
      <c r="AA87">
        <v>0</v>
      </c>
      <c r="AB87">
        <v>-3</v>
      </c>
    </row>
    <row r="88" spans="7:28">
      <c r="G88" t="s">
        <v>130</v>
      </c>
      <c r="H88" s="73">
        <v>127.18</v>
      </c>
      <c r="I88" s="46">
        <v>0</v>
      </c>
      <c r="J88" s="46">
        <v>0</v>
      </c>
      <c r="K88" s="46">
        <v>0</v>
      </c>
      <c r="L88" s="46">
        <v>1.93</v>
      </c>
      <c r="M88" s="74">
        <v>0</v>
      </c>
      <c r="N88" s="73">
        <v>0</v>
      </c>
      <c r="O88" s="46">
        <v>-44</v>
      </c>
      <c r="P88" s="46">
        <v>-3</v>
      </c>
      <c r="Q88" s="46">
        <v>0</v>
      </c>
      <c r="R88" s="46">
        <v>0</v>
      </c>
      <c r="S88" s="74">
        <v>0</v>
      </c>
      <c r="U88" s="73">
        <v>-47.7</v>
      </c>
      <c r="V88" s="74">
        <v>129.11000000000001</v>
      </c>
      <c r="W88">
        <v>127.18</v>
      </c>
      <c r="X88">
        <v>-44</v>
      </c>
      <c r="Y88">
        <v>-0.7</v>
      </c>
      <c r="Z88">
        <v>1.93</v>
      </c>
      <c r="AA88">
        <v>0</v>
      </c>
      <c r="AB88">
        <v>-3</v>
      </c>
    </row>
    <row r="89" spans="7:28">
      <c r="G89" t="s">
        <v>131</v>
      </c>
      <c r="H89" s="73">
        <v>116.59</v>
      </c>
      <c r="I89" s="46">
        <v>0</v>
      </c>
      <c r="J89" s="46">
        <v>0</v>
      </c>
      <c r="K89" s="46">
        <v>0</v>
      </c>
      <c r="L89" s="46">
        <v>0.96</v>
      </c>
      <c r="M89" s="74">
        <v>0</v>
      </c>
      <c r="N89" s="73">
        <v>0</v>
      </c>
      <c r="O89" s="46">
        <v>0</v>
      </c>
      <c r="P89" s="46">
        <v>-2</v>
      </c>
      <c r="Q89" s="46">
        <v>0</v>
      </c>
      <c r="R89" s="46">
        <v>0</v>
      </c>
      <c r="S89" s="74">
        <v>0</v>
      </c>
      <c r="U89" s="73">
        <v>-2.7</v>
      </c>
      <c r="V89" s="74">
        <v>117.55</v>
      </c>
      <c r="W89">
        <v>116.59</v>
      </c>
      <c r="X89">
        <v>0</v>
      </c>
      <c r="Y89">
        <v>-0.7</v>
      </c>
      <c r="Z89">
        <v>0.96</v>
      </c>
      <c r="AA89">
        <v>0</v>
      </c>
      <c r="AB89">
        <v>-2</v>
      </c>
    </row>
    <row r="90" spans="7:28">
      <c r="G90" t="s">
        <v>132</v>
      </c>
      <c r="H90" s="73">
        <v>116.59</v>
      </c>
      <c r="I90" s="46">
        <v>0</v>
      </c>
      <c r="J90" s="46">
        <v>0</v>
      </c>
      <c r="K90" s="46">
        <v>0</v>
      </c>
      <c r="L90" s="46">
        <v>0.48</v>
      </c>
      <c r="M90" s="74">
        <v>0</v>
      </c>
      <c r="N90" s="73">
        <v>0</v>
      </c>
      <c r="O90" s="46">
        <v>0</v>
      </c>
      <c r="P90" s="46">
        <v>-12</v>
      </c>
      <c r="Q90" s="46">
        <v>0</v>
      </c>
      <c r="R90" s="46">
        <v>0</v>
      </c>
      <c r="S90" s="74">
        <v>0</v>
      </c>
      <c r="U90" s="73">
        <v>-12.7</v>
      </c>
      <c r="V90" s="74">
        <v>117.07</v>
      </c>
      <c r="W90">
        <v>116.59</v>
      </c>
      <c r="X90">
        <v>0</v>
      </c>
      <c r="Y90">
        <v>-0.7</v>
      </c>
      <c r="Z90">
        <v>0.48</v>
      </c>
      <c r="AA90">
        <v>0</v>
      </c>
      <c r="AB90">
        <v>-12</v>
      </c>
    </row>
    <row r="91" spans="7:28">
      <c r="G91" t="s">
        <v>133</v>
      </c>
      <c r="H91" s="73">
        <v>125.26</v>
      </c>
      <c r="I91" s="46">
        <v>0</v>
      </c>
      <c r="J91" s="46">
        <v>5.78</v>
      </c>
      <c r="K91" s="46">
        <v>0</v>
      </c>
      <c r="L91" s="46">
        <v>0</v>
      </c>
      <c r="M91" s="74">
        <v>0</v>
      </c>
      <c r="N91" s="73">
        <v>0</v>
      </c>
      <c r="O91" s="46">
        <v>-18</v>
      </c>
      <c r="P91" s="46">
        <v>0</v>
      </c>
      <c r="Q91" s="46">
        <v>-10</v>
      </c>
      <c r="R91" s="46">
        <v>0</v>
      </c>
      <c r="S91" s="74">
        <v>0</v>
      </c>
      <c r="U91" s="73">
        <v>-28.7</v>
      </c>
      <c r="V91" s="74">
        <v>131.04</v>
      </c>
      <c r="W91">
        <v>125.26</v>
      </c>
      <c r="X91">
        <v>-18</v>
      </c>
      <c r="Y91">
        <v>-0.7</v>
      </c>
      <c r="Z91">
        <v>0</v>
      </c>
      <c r="AA91">
        <v>-10</v>
      </c>
      <c r="AB91">
        <v>5.78</v>
      </c>
    </row>
    <row r="92" spans="7:28">
      <c r="G92" t="s">
        <v>134</v>
      </c>
      <c r="H92" s="73">
        <v>96.35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-21</v>
      </c>
      <c r="P92" s="46">
        <v>-2</v>
      </c>
      <c r="Q92" s="46">
        <v>-10</v>
      </c>
      <c r="R92" s="46">
        <v>0</v>
      </c>
      <c r="S92" s="74">
        <v>0</v>
      </c>
      <c r="U92" s="73">
        <v>-33.700000000000003</v>
      </c>
      <c r="V92" s="74">
        <v>96.35</v>
      </c>
      <c r="W92">
        <v>96.35</v>
      </c>
      <c r="X92">
        <v>-21</v>
      </c>
      <c r="Y92">
        <v>-0.7</v>
      </c>
      <c r="Z92">
        <v>0</v>
      </c>
      <c r="AA92">
        <v>-10</v>
      </c>
      <c r="AB92">
        <v>-2</v>
      </c>
    </row>
    <row r="93" spans="7:28">
      <c r="G93" t="s">
        <v>135</v>
      </c>
      <c r="H93" s="73">
        <v>57.81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-18</v>
      </c>
      <c r="P93" s="46">
        <v>0</v>
      </c>
      <c r="Q93" s="46">
        <v>-10</v>
      </c>
      <c r="R93" s="46">
        <v>-1.7</v>
      </c>
      <c r="S93" s="74">
        <v>0</v>
      </c>
      <c r="U93" s="73">
        <v>-30.4</v>
      </c>
      <c r="V93" s="74">
        <v>57.81</v>
      </c>
      <c r="W93">
        <v>57.81</v>
      </c>
      <c r="X93">
        <v>-18</v>
      </c>
      <c r="Y93">
        <v>-0.7</v>
      </c>
      <c r="Z93">
        <v>-1.7</v>
      </c>
      <c r="AA93">
        <v>-10</v>
      </c>
      <c r="AB93">
        <v>0</v>
      </c>
    </row>
    <row r="94" spans="7:28">
      <c r="G94" t="s">
        <v>136</v>
      </c>
      <c r="H94" s="73">
        <v>65.52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-27</v>
      </c>
      <c r="P94" s="46">
        <v>0</v>
      </c>
      <c r="Q94" s="46">
        <v>-10</v>
      </c>
      <c r="R94" s="46">
        <v>-2.7</v>
      </c>
      <c r="S94" s="74">
        <v>0</v>
      </c>
      <c r="U94" s="73">
        <v>-40.4</v>
      </c>
      <c r="V94" s="74">
        <v>65.52</v>
      </c>
      <c r="W94">
        <v>65.52</v>
      </c>
      <c r="X94">
        <v>-27</v>
      </c>
      <c r="Y94">
        <v>-0.7</v>
      </c>
      <c r="Z94">
        <v>-2.7</v>
      </c>
      <c r="AA94">
        <v>-10</v>
      </c>
      <c r="AB94">
        <v>0</v>
      </c>
    </row>
    <row r="95" spans="7:28">
      <c r="G95" t="s">
        <v>137</v>
      </c>
      <c r="H95" s="73">
        <v>37.58</v>
      </c>
      <c r="I95" s="46">
        <v>0</v>
      </c>
      <c r="J95" s="46">
        <v>23.12</v>
      </c>
      <c r="K95" s="46">
        <v>0</v>
      </c>
      <c r="L95" s="46">
        <v>0</v>
      </c>
      <c r="M95" s="74">
        <v>0</v>
      </c>
      <c r="N95" s="73">
        <v>0</v>
      </c>
      <c r="O95" s="46">
        <v>-24</v>
      </c>
      <c r="P95" s="46">
        <v>0</v>
      </c>
      <c r="Q95" s="46">
        <v>-10</v>
      </c>
      <c r="R95" s="46">
        <v>-3.5</v>
      </c>
      <c r="S95" s="74">
        <v>0</v>
      </c>
      <c r="U95" s="73">
        <v>-38.200000000000003</v>
      </c>
      <c r="V95" s="74">
        <v>60.7</v>
      </c>
      <c r="W95">
        <v>37.58</v>
      </c>
      <c r="X95">
        <v>-24</v>
      </c>
      <c r="Y95">
        <v>-0.7</v>
      </c>
      <c r="Z95">
        <v>-3.5</v>
      </c>
      <c r="AA95">
        <v>-10</v>
      </c>
      <c r="AB95">
        <v>23.12</v>
      </c>
    </row>
    <row r="96" spans="7:28">
      <c r="G96" t="s">
        <v>138</v>
      </c>
      <c r="H96" s="73">
        <v>27.94</v>
      </c>
      <c r="I96" s="46">
        <v>0</v>
      </c>
      <c r="J96" s="46">
        <v>34.69</v>
      </c>
      <c r="K96" s="46">
        <v>0</v>
      </c>
      <c r="L96" s="46">
        <v>0</v>
      </c>
      <c r="M96" s="74">
        <v>0</v>
      </c>
      <c r="N96" s="73">
        <v>0</v>
      </c>
      <c r="O96" s="46">
        <v>-24</v>
      </c>
      <c r="P96" s="46">
        <v>0</v>
      </c>
      <c r="Q96" s="46">
        <v>-10</v>
      </c>
      <c r="R96" s="46">
        <v>-4.3</v>
      </c>
      <c r="S96" s="74">
        <v>0</v>
      </c>
      <c r="U96" s="73">
        <v>-39</v>
      </c>
      <c r="V96" s="74">
        <v>62.63</v>
      </c>
      <c r="W96">
        <v>27.94</v>
      </c>
      <c r="X96">
        <v>-24</v>
      </c>
      <c r="Y96">
        <v>-0.7</v>
      </c>
      <c r="Z96">
        <v>-4.3</v>
      </c>
      <c r="AA96">
        <v>-10</v>
      </c>
      <c r="AB96">
        <v>34.69</v>
      </c>
    </row>
    <row r="97" spans="1:83">
      <c r="G97" t="s">
        <v>139</v>
      </c>
      <c r="H97" s="73">
        <v>0</v>
      </c>
      <c r="I97" s="46">
        <v>0</v>
      </c>
      <c r="J97" s="46">
        <v>13.49</v>
      </c>
      <c r="K97" s="46">
        <v>0</v>
      </c>
      <c r="L97" s="46">
        <v>0</v>
      </c>
      <c r="M97" s="74">
        <v>0</v>
      </c>
      <c r="N97" s="73">
        <v>0</v>
      </c>
      <c r="O97" s="46">
        <v>-20</v>
      </c>
      <c r="P97" s="46">
        <v>0</v>
      </c>
      <c r="Q97" s="46">
        <v>-10</v>
      </c>
      <c r="R97" s="46">
        <v>-4.5</v>
      </c>
      <c r="S97" s="74">
        <v>0</v>
      </c>
      <c r="U97" s="73">
        <v>-35.200000000000003</v>
      </c>
      <c r="V97" s="74">
        <v>13.49</v>
      </c>
      <c r="W97">
        <v>0</v>
      </c>
      <c r="X97">
        <v>-20</v>
      </c>
      <c r="Y97">
        <v>-0.7</v>
      </c>
      <c r="Z97">
        <v>-4.5</v>
      </c>
      <c r="AA97">
        <v>-10</v>
      </c>
      <c r="AB97">
        <v>13.49</v>
      </c>
    </row>
    <row r="98" spans="1:83">
      <c r="G98" t="s">
        <v>140</v>
      </c>
      <c r="H98" s="73">
        <v>0</v>
      </c>
      <c r="I98" s="46">
        <v>0</v>
      </c>
      <c r="J98" s="46">
        <v>14.45</v>
      </c>
      <c r="K98" s="46">
        <v>0</v>
      </c>
      <c r="L98" s="46">
        <v>0</v>
      </c>
      <c r="M98" s="74">
        <v>0</v>
      </c>
      <c r="N98" s="73">
        <v>-32</v>
      </c>
      <c r="O98" s="46">
        <v>-20</v>
      </c>
      <c r="P98" s="46">
        <v>0</v>
      </c>
      <c r="Q98" s="46">
        <v>-10</v>
      </c>
      <c r="R98" s="46">
        <v>-5.5</v>
      </c>
      <c r="S98" s="74">
        <v>0</v>
      </c>
      <c r="U98" s="73">
        <v>-68.2</v>
      </c>
      <c r="V98" s="74">
        <v>14.45</v>
      </c>
      <c r="W98">
        <v>-32</v>
      </c>
      <c r="X98">
        <v>-20</v>
      </c>
      <c r="Y98">
        <v>-0.7</v>
      </c>
      <c r="Z98">
        <v>-5.5</v>
      </c>
      <c r="AA98">
        <v>-10</v>
      </c>
      <c r="AB98">
        <v>14.45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1.3036250000000005</v>
      </c>
      <c r="I99" s="69">
        <f t="shared" ref="I99:BQ99" si="1">SUM(I3:I98)/4000</f>
        <v>4.8174999999999997E-3</v>
      </c>
      <c r="J99" s="69">
        <f t="shared" si="1"/>
        <v>0.42370249999999993</v>
      </c>
      <c r="K99" s="69">
        <f t="shared" si="1"/>
        <v>0</v>
      </c>
      <c r="L99" s="69">
        <f t="shared" si="1"/>
        <v>3.3287499999999984E-2</v>
      </c>
      <c r="M99" s="69">
        <f t="shared" si="1"/>
        <v>0</v>
      </c>
      <c r="N99" s="68">
        <f t="shared" si="1"/>
        <v>-2.375E-2</v>
      </c>
      <c r="O99" s="69">
        <f t="shared" si="1"/>
        <v>-0.23949999999999999</v>
      </c>
      <c r="P99" s="69">
        <f t="shared" si="1"/>
        <v>-0.34925</v>
      </c>
      <c r="Q99" s="69">
        <f t="shared" si="1"/>
        <v>-0.25</v>
      </c>
      <c r="R99" s="69">
        <f t="shared" si="1"/>
        <v>-9.1924999999999993E-2</v>
      </c>
      <c r="S99" s="70">
        <f t="shared" si="1"/>
        <v>0</v>
      </c>
      <c r="U99" s="68">
        <f t="shared" si="1"/>
        <v>-0.97122499999999801</v>
      </c>
      <c r="V99" s="70">
        <f t="shared" si="1"/>
        <v>1.7654225000000001</v>
      </c>
      <c r="W99">
        <f t="shared" si="1"/>
        <v>1.2798750000000005</v>
      </c>
      <c r="X99">
        <f t="shared" si="1"/>
        <v>-0.23468250000000002</v>
      </c>
      <c r="Y99">
        <f t="shared" si="1"/>
        <v>-1.680000000000003E-2</v>
      </c>
      <c r="Z99">
        <f t="shared" si="1"/>
        <v>-5.8637499999999981E-2</v>
      </c>
      <c r="AA99">
        <f t="shared" si="1"/>
        <v>-0.25</v>
      </c>
      <c r="AB99">
        <f t="shared" si="1"/>
        <v>7.4452499999999977E-2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7"/>
      <c r="F1" s="14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379</v>
      </c>
      <c r="D5" t="s">
        <v>439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379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7"/>
      <c r="F1" s="14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93"/>
      <c r="F1" s="193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45347</v>
      </c>
      <c r="B1" s="225"/>
      <c r="C1" s="225"/>
      <c r="D1" s="229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25" t="s">
        <v>196</v>
      </c>
      <c r="M1" s="225" t="s">
        <v>197</v>
      </c>
      <c r="N1" s="225" t="s">
        <v>198</v>
      </c>
      <c r="O1" s="225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372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7">
      <c r="A2" s="25" t="s">
        <v>44</v>
      </c>
      <c r="B2" s="225"/>
      <c r="C2" s="225"/>
      <c r="D2" s="229"/>
      <c r="E2" s="218"/>
      <c r="F2" s="218"/>
      <c r="G2" s="218"/>
      <c r="H2" s="218"/>
      <c r="I2" s="218"/>
      <c r="J2" s="218"/>
      <c r="K2" s="218"/>
      <c r="L2" s="225"/>
      <c r="M2" s="225"/>
      <c r="N2" s="225"/>
      <c r="O2" s="225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7">
      <c r="A3" t="s">
        <v>45</v>
      </c>
      <c r="D3">
        <f>TWEPL!P3</f>
        <v>10.847200000000001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696.07884816328954</v>
      </c>
      <c r="P3" s="36">
        <v>57.81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25.65</v>
      </c>
      <c r="U3" s="37">
        <f>SUMPRODUCT(LTA!J3:AN3,LTA!J$102:AN$102,LTA!J$103:AN$103)</f>
        <v>52.599999999999994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10.248282255024925</v>
      </c>
      <c r="AD3">
        <f>SUM(B3:AB3,AI3:AT3)-AC3</f>
        <v>812.57777153849736</v>
      </c>
      <c r="AE3">
        <f>'IDT-1'!B3</f>
        <v>0</v>
      </c>
      <c r="AF3" s="24"/>
      <c r="AG3">
        <f>SUM(AD3:AF3)</f>
        <v>812.57777153849736</v>
      </c>
      <c r="AI3" s="34">
        <f>PXIL!H3</f>
        <v>0</v>
      </c>
      <c r="AJ3" s="34">
        <f>PXIL!N3</f>
        <v>0</v>
      </c>
      <c r="AK3" s="34">
        <f>RTM_IEX!H3</f>
        <v>79.010000000000005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7.5096000000000007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696.11958028782158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25.05</v>
      </c>
      <c r="U4" s="37">
        <f>SUMPRODUCT(LTA!J4:AN4,LTA!J$102:AN$102,LTA!J$103:AN$103)</f>
        <v>53.56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10.029320564870991</v>
      </c>
      <c r="AD4">
        <f t="shared" ref="AD4:AD67" si="1">SUM(B4:AB4,AI4:AT4)-AC4</f>
        <v>786.72986535318319</v>
      </c>
      <c r="AE4">
        <f>'IDT-1'!B4</f>
        <v>0</v>
      </c>
      <c r="AF4" s="24"/>
      <c r="AG4">
        <f t="shared" ref="AG4:AG67" si="2">SUM(AD4:AF4)</f>
        <v>786.72986535318319</v>
      </c>
      <c r="AI4" s="34">
        <f>PXIL!H4</f>
        <v>0</v>
      </c>
      <c r="AJ4" s="34">
        <f>PXIL!N4</f>
        <v>0</v>
      </c>
      <c r="AK4" s="34">
        <f>RTM_IEX!H4</f>
        <v>55.88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6.6752000000000002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679.36842064285986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23.99</v>
      </c>
      <c r="U5" s="37">
        <f>SUMPRODUCT(LTA!J5:AN5,LTA!J$102:AN$102,LTA!J$103:AN$103)</f>
        <v>53.56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9.8241458638533157</v>
      </c>
      <c r="AD5">
        <f t="shared" si="1"/>
        <v>762.50948040923925</v>
      </c>
      <c r="AE5">
        <f>'IDT-1'!B5</f>
        <v>0</v>
      </c>
      <c r="AF5" s="24"/>
      <c r="AG5">
        <f t="shared" si="2"/>
        <v>762.50948040923925</v>
      </c>
      <c r="AI5" s="34">
        <f>PXIL!H5</f>
        <v>0</v>
      </c>
      <c r="AJ5" s="34">
        <f>PXIL!N5</f>
        <v>0</v>
      </c>
      <c r="AK5" s="34">
        <f>RTM_IEX!H5</f>
        <v>50.1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6.6752000000000002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679.36842064285986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23.32</v>
      </c>
      <c r="U6" s="37">
        <f>SUMPRODUCT(LTA!J6:AN6,LTA!J$102:AN$102,LTA!J$103:AN$103)</f>
        <v>53.56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9.6566498638533158</v>
      </c>
      <c r="AD6">
        <f t="shared" si="1"/>
        <v>742.73697640923945</v>
      </c>
      <c r="AE6">
        <f>'IDT-1'!B6</f>
        <v>0</v>
      </c>
      <c r="AF6" s="24"/>
      <c r="AG6">
        <f t="shared" si="2"/>
        <v>742.73697640923945</v>
      </c>
      <c r="AI6" s="34">
        <f>PXIL!H6</f>
        <v>0</v>
      </c>
      <c r="AJ6" s="34">
        <f>PXIL!N6</f>
        <v>0</v>
      </c>
      <c r="AK6" s="34">
        <f>RTM_IEX!H6</f>
        <v>30.83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5.8407999999999989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650.66096196959245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22.32</v>
      </c>
      <c r="U7" s="37">
        <f>SUMPRODUCT(LTA!J7:AN7,LTA!J$102:AN$102,LTA!J$103:AN$103)</f>
        <v>53.56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9.4891382509978701</v>
      </c>
      <c r="AD7">
        <f t="shared" si="1"/>
        <v>722.96262934882725</v>
      </c>
      <c r="AE7">
        <f>'IDT-1'!B7</f>
        <v>0</v>
      </c>
      <c r="AF7" s="24"/>
      <c r="AG7">
        <f t="shared" si="2"/>
        <v>722.96262934882725</v>
      </c>
      <c r="AI7" s="34">
        <f>PXIL!H7</f>
        <v>0</v>
      </c>
      <c r="AJ7" s="34">
        <f>PXIL!N7</f>
        <v>0</v>
      </c>
      <c r="AK7" s="34">
        <f>RTM_IEX!H7</f>
        <v>41.43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5.8407999999999989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653.46416886959241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21.54</v>
      </c>
      <c r="U8" s="37">
        <f>SUMPRODUCT(LTA!J8:AN8,LTA!J$102:AN$102,LTA!J$103:AN$103)</f>
        <v>53.56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9.3362011889578671</v>
      </c>
      <c r="AD8">
        <f t="shared" si="1"/>
        <v>704.90877331086722</v>
      </c>
      <c r="AE8">
        <f>'IDT-1'!B8</f>
        <v>0</v>
      </c>
      <c r="AF8" s="24"/>
      <c r="AG8">
        <f t="shared" si="2"/>
        <v>704.90877331086722</v>
      </c>
      <c r="AI8" s="34">
        <f>PXIL!H8</f>
        <v>0</v>
      </c>
      <c r="AJ8" s="34">
        <f>PXIL!N8</f>
        <v>0</v>
      </c>
      <c r="AK8" s="34">
        <f>RTM_IEX!H8</f>
        <v>21.2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6.6752000000000002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658.26206191685674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28.54</v>
      </c>
      <c r="U9" s="37">
        <f>SUMPRODUCT(LTA!J9:AN9,LTA!J$102:AN$102,LTA!J$103:AN$103)</f>
        <v>53.56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9.3489440278037801</v>
      </c>
      <c r="AD9">
        <f t="shared" si="1"/>
        <v>686.3283235192855</v>
      </c>
      <c r="AE9">
        <f>'IDT-1'!B9</f>
        <v>0</v>
      </c>
      <c r="AF9" s="24"/>
      <c r="AG9">
        <f t="shared" si="2"/>
        <v>686.3283235192855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6.6752000000000002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655.4678562332806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28.270000000000003</v>
      </c>
      <c r="U10" s="37">
        <f>SUMPRODUCT(LTA!J10:AN10,LTA!J$102:AN$102,LTA!J$103:AN$103)</f>
        <v>53.56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-4</v>
      </c>
      <c r="AA10" s="75">
        <f>STOA!H10</f>
        <v>0.39</v>
      </c>
      <c r="AB10" s="75">
        <f>-STOA!N10</f>
        <v>-197.6</v>
      </c>
      <c r="AC10">
        <f t="shared" si="0"/>
        <v>9.3655604886861852</v>
      </c>
      <c r="AD10">
        <f t="shared" si="1"/>
        <v>678.24750137482692</v>
      </c>
      <c r="AE10">
        <f>'IDT-1'!B10</f>
        <v>0</v>
      </c>
      <c r="AF10" s="24"/>
      <c r="AG10">
        <f t="shared" si="2"/>
        <v>678.24750137482692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6.6752000000000002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657.42725457886036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27.979999999999997</v>
      </c>
      <c r="U11" s="37">
        <f>SUMPRODUCT(LTA!J11:AN11,LTA!J$102:AN$102,LTA!J$103:AN$103)</f>
        <v>53.56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-7</v>
      </c>
      <c r="AA11" s="75">
        <f>STOA!H11</f>
        <v>0.39</v>
      </c>
      <c r="AB11" s="75">
        <f>-STOA!N11</f>
        <v>-197.6</v>
      </c>
      <c r="AC11">
        <f t="shared" si="0"/>
        <v>9.3118141729899424</v>
      </c>
      <c r="AD11">
        <f t="shared" si="1"/>
        <v>687.97064603610306</v>
      </c>
      <c r="AE11">
        <f>'IDT-1'!B11</f>
        <v>0</v>
      </c>
      <c r="AF11" s="24"/>
      <c r="AG11">
        <f t="shared" si="2"/>
        <v>687.97064603610306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5.8407999999999989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655.51406137801382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27.65</v>
      </c>
      <c r="U12" s="37">
        <f>SUMPRODUCT(LTA!J12:AN12,LTA!J$102:AN$102,LTA!J$103:AN$103)</f>
        <v>53.56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-12</v>
      </c>
      <c r="AA12" s="75">
        <f>STOA!H12</f>
        <v>0.39</v>
      </c>
      <c r="AB12" s="75">
        <f>-STOA!N12</f>
        <v>-197.6</v>
      </c>
      <c r="AC12">
        <f t="shared" si="0"/>
        <v>9.3283181787272778</v>
      </c>
      <c r="AD12">
        <f t="shared" si="1"/>
        <v>679.87654882951927</v>
      </c>
      <c r="AE12">
        <f>'IDT-1'!B12</f>
        <v>0</v>
      </c>
      <c r="AF12" s="24"/>
      <c r="AG12">
        <f t="shared" si="2"/>
        <v>679.87654882951927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5.8407999999999989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655.55798070337732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26.88</v>
      </c>
      <c r="U13" s="37">
        <f>SUMPRODUCT(LTA!J13:AN13,LTA!J$102:AN$102,LTA!J$103:AN$103)</f>
        <v>53.56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</v>
      </c>
      <c r="AA13" s="75">
        <f>STOA!H13</f>
        <v>0.39</v>
      </c>
      <c r="AB13" s="75">
        <f>-STOA!N13</f>
        <v>-197.6</v>
      </c>
      <c r="AC13">
        <f t="shared" si="0"/>
        <v>9.4662287823834443</v>
      </c>
      <c r="AD13">
        <f t="shared" si="1"/>
        <v>662.01255755122656</v>
      </c>
      <c r="AE13">
        <f>'IDT-1'!B13</f>
        <v>0</v>
      </c>
      <c r="AF13" s="24"/>
      <c r="AG13">
        <f t="shared" si="2"/>
        <v>662.01255755122656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5.8407999999999989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655.55798070337732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25.77</v>
      </c>
      <c r="U14" s="37">
        <f>SUMPRODUCT(LTA!J14:AN14,LTA!J$102:AN$102,LTA!J$103:AN$103)</f>
        <v>53.56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-19</v>
      </c>
      <c r="AA14" s="75">
        <f>STOA!H14</f>
        <v>0.39</v>
      </c>
      <c r="AB14" s="75">
        <f>-STOA!N14</f>
        <v>-197.6</v>
      </c>
      <c r="AC14">
        <f t="shared" si="0"/>
        <v>9.4823182555581127</v>
      </c>
      <c r="AD14">
        <f t="shared" si="1"/>
        <v>657.88646807805185</v>
      </c>
      <c r="AE14">
        <f>'IDT-1'!B14</f>
        <v>0</v>
      </c>
      <c r="AF14" s="24"/>
      <c r="AG14">
        <f t="shared" si="2"/>
        <v>657.88646807805185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5.8407999999999989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643.56693415337736</v>
      </c>
      <c r="P15" s="36">
        <v>57.81</v>
      </c>
      <c r="Q15" s="36">
        <v>14.45</v>
      </c>
      <c r="R15" s="38">
        <v>0</v>
      </c>
      <c r="S15" s="38">
        <v>0</v>
      </c>
      <c r="T15" s="37">
        <f>SUMPRODUCT(LTA!J15:AN15,LTA!J$101:AN$101,LTA!J$103:AN$103)</f>
        <v>19.78</v>
      </c>
      <c r="U15" s="37">
        <f>SUMPRODUCT(LTA!J15:AN15,LTA!J$102:AN$102,LTA!J$103:AN$103)</f>
        <v>52.06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-14</v>
      </c>
      <c r="AA15" s="75">
        <f>STOA!H15</f>
        <v>0.39</v>
      </c>
      <c r="AB15" s="75">
        <f>-STOA!N15</f>
        <v>-197.6</v>
      </c>
      <c r="AC15">
        <f t="shared" si="0"/>
        <v>9.2228126254901088</v>
      </c>
      <c r="AD15">
        <f t="shared" si="1"/>
        <v>663.4049271581199</v>
      </c>
      <c r="AE15">
        <f>'IDT-1'!B15</f>
        <v>0</v>
      </c>
      <c r="AF15" s="24"/>
      <c r="AG15">
        <f t="shared" si="2"/>
        <v>663.4049271581199</v>
      </c>
      <c r="AI15" s="34">
        <f>PXIL!H15</f>
        <v>0</v>
      </c>
      <c r="AJ15" s="34">
        <f>PXIL!N15</f>
        <v>0</v>
      </c>
      <c r="AK15" s="34">
        <f>RTM_IEX!H15</f>
        <v>6.74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5.8407999999999989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643.56693415337736</v>
      </c>
      <c r="P16" s="36">
        <v>57.81</v>
      </c>
      <c r="Q16" s="36">
        <v>14.45</v>
      </c>
      <c r="R16" s="38">
        <v>0</v>
      </c>
      <c r="S16" s="38">
        <v>0</v>
      </c>
      <c r="T16" s="37">
        <f>SUMPRODUCT(LTA!J16:AN16,LTA!J$101:AN$101,LTA!J$103:AN$103)</f>
        <v>19.11</v>
      </c>
      <c r="U16" s="37">
        <f>SUMPRODUCT(LTA!J16:AN16,LTA!J$102:AN$102,LTA!J$103:AN$103)</f>
        <v>51.099999999999994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-10</v>
      </c>
      <c r="AA16" s="75">
        <f>STOA!H16</f>
        <v>0.39</v>
      </c>
      <c r="AB16" s="75">
        <f>-STOA!N16</f>
        <v>-197.6</v>
      </c>
      <c r="AC16">
        <f t="shared" si="0"/>
        <v>9.1591079945905545</v>
      </c>
      <c r="AD16">
        <f t="shared" si="1"/>
        <v>663.91863178901963</v>
      </c>
      <c r="AE16">
        <f>'IDT-1'!B16</f>
        <v>0</v>
      </c>
      <c r="AF16" s="24"/>
      <c r="AG16">
        <f t="shared" si="2"/>
        <v>663.91863178901963</v>
      </c>
      <c r="AI16" s="34">
        <f>PXIL!H16</f>
        <v>0</v>
      </c>
      <c r="AJ16" s="34">
        <f>PXIL!N16</f>
        <v>0</v>
      </c>
      <c r="AK16" s="34">
        <f>RTM_IEX!H16</f>
        <v>4.82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5.8407999999999989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643.56693415337736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18.630000000000003</v>
      </c>
      <c r="U17" s="37">
        <f>SUMPRODUCT(LTA!J17:AN17,LTA!J$102:AN$102,LTA!J$103:AN$103)</f>
        <v>51.099999999999994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</v>
      </c>
      <c r="AA17" s="75">
        <f>STOA!H17</f>
        <v>0.39</v>
      </c>
      <c r="AB17" s="75">
        <f>-STOA!N17</f>
        <v>-197.6</v>
      </c>
      <c r="AC17">
        <f t="shared" si="0"/>
        <v>9.1061168368656649</v>
      </c>
      <c r="AD17">
        <f t="shared" si="1"/>
        <v>659.67162294674438</v>
      </c>
      <c r="AE17">
        <f>'IDT-1'!B17</f>
        <v>0</v>
      </c>
      <c r="AF17" s="24"/>
      <c r="AG17">
        <f t="shared" si="2"/>
        <v>659.67162294674438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5.8407999999999989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646.37014105337744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18.329999999999998</v>
      </c>
      <c r="U18" s="37">
        <f>SUMPRODUCT(LTA!J18:AN18,LTA!J$102:AN$102,LTA!J$103:AN$103)</f>
        <v>51.099999999999994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</v>
      </c>
      <c r="AA18" s="75">
        <f>STOA!H18</f>
        <v>0.39</v>
      </c>
      <c r="AB18" s="75">
        <f>-STOA!N18</f>
        <v>-197.6</v>
      </c>
      <c r="AC18">
        <f t="shared" si="0"/>
        <v>9.0763168284763314</v>
      </c>
      <c r="AD18">
        <f t="shared" si="1"/>
        <v>668.20462985513382</v>
      </c>
      <c r="AE18">
        <f>'IDT-1'!B18</f>
        <v>0</v>
      </c>
      <c r="AF18" s="24"/>
      <c r="AG18">
        <f t="shared" si="2"/>
        <v>668.20462985513382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4.7977999999999996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648.03447554616685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18.329999999999998</v>
      </c>
      <c r="U19" s="37">
        <f>SUMPRODUCT(LTA!J19:AN19,LTA!J$102:AN$102,LTA!J$103:AN$103)</f>
        <v>50.099999999999994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9.1529745650410952</v>
      </c>
      <c r="AD19">
        <f t="shared" si="1"/>
        <v>683.27930661135849</v>
      </c>
      <c r="AE19">
        <f>'IDT-1'!B19</f>
        <v>0</v>
      </c>
      <c r="AF19" s="24"/>
      <c r="AG19">
        <f t="shared" si="2"/>
        <v>683.27930661135849</v>
      </c>
      <c r="AI19" s="34">
        <f>PXIL!H19</f>
        <v>0</v>
      </c>
      <c r="AJ19" s="34">
        <f>PXIL!N19</f>
        <v>0</v>
      </c>
      <c r="AK19" s="34">
        <f>RTM_IEX!H19</f>
        <v>12.53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4.7977999999999996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656.38083094479771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18.329999999999998</v>
      </c>
      <c r="U20" s="37">
        <f>SUMPRODUCT(LTA!J20:AN20,LTA!J$102:AN$102,LTA!J$103:AN$103)</f>
        <v>50.099999999999994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9.2877639503895928</v>
      </c>
      <c r="AD20">
        <f t="shared" si="1"/>
        <v>699.19087262464097</v>
      </c>
      <c r="AE20">
        <f>'IDT-1'!B20</f>
        <v>0</v>
      </c>
      <c r="AF20" s="24"/>
      <c r="AG20">
        <f t="shared" si="2"/>
        <v>699.19087262464097</v>
      </c>
      <c r="AI20" s="34">
        <f>PXIL!H20</f>
        <v>0</v>
      </c>
      <c r="AJ20" s="34">
        <f>PXIL!N20</f>
        <v>0</v>
      </c>
      <c r="AK20" s="34">
        <f>RTM_IEX!H20</f>
        <v>20.23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4.7977999999999996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687.30832316165095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18.329999999999998</v>
      </c>
      <c r="U21" s="37">
        <f>SUMPRODUCT(LTA!J21:AN21,LTA!J$102:AN$102,LTA!J$103:AN$103)</f>
        <v>50.099999999999994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9.4828748850111619</v>
      </c>
      <c r="AD21">
        <f t="shared" si="1"/>
        <v>722.22325390687251</v>
      </c>
      <c r="AE21">
        <f>'IDT-1'!B21</f>
        <v>0</v>
      </c>
      <c r="AF21" s="24"/>
      <c r="AG21">
        <f t="shared" si="2"/>
        <v>722.22325390687251</v>
      </c>
      <c r="AI21" s="34">
        <f>PXIL!H21</f>
        <v>0</v>
      </c>
      <c r="AJ21" s="34">
        <f>PXIL!N21</f>
        <v>0</v>
      </c>
      <c r="AK21" s="34">
        <f>RTM_IEX!H21</f>
        <v>12.53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4.7977999999999996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687.29932194522723</v>
      </c>
      <c r="P22" s="36">
        <v>57.81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18.73</v>
      </c>
      <c r="U22" s="37">
        <f>SUMPRODUCT(LTA!J22:AN22,LTA!J$102:AN$102,LTA!J$103:AN$103)</f>
        <v>50.099999999999994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9.6480272747932023</v>
      </c>
      <c r="AD22">
        <f t="shared" si="1"/>
        <v>741.7191003006667</v>
      </c>
      <c r="AE22">
        <f>'IDT-1'!B22</f>
        <v>0</v>
      </c>
      <c r="AF22" s="24"/>
      <c r="AG22">
        <f t="shared" si="2"/>
        <v>741.7191003006667</v>
      </c>
      <c r="AI22" s="34">
        <f>PXIL!H22</f>
        <v>0</v>
      </c>
      <c r="AJ22" s="34">
        <f>PXIL!N22</f>
        <v>0</v>
      </c>
      <c r="AK22" s="34">
        <f>RTM_IEX!H22</f>
        <v>31.8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4.7977999999999996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696.53315824018898</v>
      </c>
      <c r="P23" s="36">
        <v>117.77</v>
      </c>
      <c r="Q23" s="36">
        <v>14.45</v>
      </c>
      <c r="R23" s="38">
        <v>0</v>
      </c>
      <c r="S23" s="38">
        <v>0</v>
      </c>
      <c r="T23" s="37">
        <f>SUMPRODUCT(LTA!J23:AN23,LTA!J$101:AN$101,LTA!J$103:AN$103)</f>
        <v>19.329999999999998</v>
      </c>
      <c r="U23" s="37">
        <f>SUMPRODUCT(LTA!J23:AN23,LTA!J$102:AN$102,LTA!J$103:AN$103)</f>
        <v>51.06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10.051479919194881</v>
      </c>
      <c r="AD23">
        <f t="shared" si="1"/>
        <v>771.2694839512269</v>
      </c>
      <c r="AE23">
        <f>'IDT-1'!B23</f>
        <v>0</v>
      </c>
      <c r="AF23" s="24"/>
      <c r="AG23">
        <f t="shared" si="2"/>
        <v>771.2694839512269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4.7977999999999996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704.6538352717763</v>
      </c>
      <c r="P24" s="36">
        <v>117.77</v>
      </c>
      <c r="Q24" s="36">
        <v>14.45</v>
      </c>
      <c r="R24" s="38">
        <v>0</v>
      </c>
      <c r="S24" s="38">
        <v>0</v>
      </c>
      <c r="T24" s="37">
        <f>SUMPRODUCT(LTA!J24:AN24,LTA!J$101:AN$101,LTA!J$103:AN$103)</f>
        <v>19.329999999999998</v>
      </c>
      <c r="U24" s="37">
        <f>SUMPRODUCT(LTA!J24:AN24,LTA!J$102:AN$102,LTA!J$103:AN$103)</f>
        <v>51.06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10.197257186736213</v>
      </c>
      <c r="AD24">
        <f t="shared" si="1"/>
        <v>806.55438371527282</v>
      </c>
      <c r="AE24">
        <f>'IDT-1'!B24</f>
        <v>0</v>
      </c>
      <c r="AF24" s="24"/>
      <c r="AG24">
        <f t="shared" si="2"/>
        <v>806.55438371527282</v>
      </c>
      <c r="AI24" s="34">
        <f>PXIL!H24</f>
        <v>0</v>
      </c>
      <c r="AJ24" s="34">
        <f>PXIL!N24</f>
        <v>0</v>
      </c>
      <c r="AK24" s="34">
        <f>RTM_IEX!H24</f>
        <v>18.309999999999999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4.7977999999999996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720.89317617562642</v>
      </c>
      <c r="P25" s="36">
        <v>117.77</v>
      </c>
      <c r="Q25" s="36">
        <v>38.18</v>
      </c>
      <c r="R25" s="38">
        <v>0</v>
      </c>
      <c r="S25" s="38">
        <v>0</v>
      </c>
      <c r="T25" s="37">
        <f>SUMPRODUCT(LTA!J25:AN25,LTA!J$101:AN$101,LTA!J$103:AN$103)</f>
        <v>19.329999999999998</v>
      </c>
      <c r="U25" s="37">
        <f>SUMPRODUCT(LTA!J25:AN25,LTA!J$102:AN$102,LTA!J$103:AN$103)</f>
        <v>51.06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10.516787650328554</v>
      </c>
      <c r="AD25">
        <f t="shared" si="1"/>
        <v>844.27419415553072</v>
      </c>
      <c r="AE25">
        <f>'IDT-1'!B25</f>
        <v>0</v>
      </c>
      <c r="AF25" s="24"/>
      <c r="AG25">
        <f t="shared" si="2"/>
        <v>844.27419415553072</v>
      </c>
      <c r="AI25" s="34">
        <f>PXIL!H25</f>
        <v>0</v>
      </c>
      <c r="AJ25" s="34">
        <f>PXIL!N25</f>
        <v>0</v>
      </c>
      <c r="AK25" s="34">
        <f>RTM_IEX!H25</f>
        <v>16.38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4.7977999999999996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730.90499378199627</v>
      </c>
      <c r="P26" s="36">
        <v>117.77</v>
      </c>
      <c r="Q26" s="36">
        <v>38.18</v>
      </c>
      <c r="R26" s="38">
        <v>0</v>
      </c>
      <c r="S26" s="38">
        <v>0</v>
      </c>
      <c r="T26" s="37">
        <f>SUMPRODUCT(LTA!J26:AN26,LTA!J$101:AN$101,LTA!J$103:AN$103)</f>
        <v>19.329999999999998</v>
      </c>
      <c r="U26" s="37">
        <f>SUMPRODUCT(LTA!J26:AN26,LTA!J$102:AN$102,LTA!J$103:AN$103)</f>
        <v>51.06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10.900346918222061</v>
      </c>
      <c r="AD26">
        <f t="shared" si="1"/>
        <v>889.55245249400684</v>
      </c>
      <c r="AE26">
        <f>'IDT-1'!B26</f>
        <v>0</v>
      </c>
      <c r="AF26" s="24"/>
      <c r="AG26">
        <f t="shared" si="2"/>
        <v>889.55245249400684</v>
      </c>
      <c r="AI26" s="34">
        <f>PXIL!H26</f>
        <v>0</v>
      </c>
      <c r="AJ26" s="34">
        <f>PXIL!N26</f>
        <v>0</v>
      </c>
      <c r="AK26" s="34">
        <f>RTM_IEX!H26</f>
        <v>52.03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4.7977999999999996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799.60937005277776</v>
      </c>
      <c r="P27" s="36">
        <v>117.77</v>
      </c>
      <c r="Q27" s="36">
        <v>38.174392405063287</v>
      </c>
      <c r="R27" s="38">
        <v>0</v>
      </c>
      <c r="S27" s="38">
        <v>0</v>
      </c>
      <c r="T27" s="37">
        <f>SUMPRODUCT(LTA!J27:AN27,LTA!J$101:AN$101,LTA!J$103:AN$103)</f>
        <v>19.329999999999998</v>
      </c>
      <c r="U27" s="37">
        <f>SUMPRODUCT(LTA!J27:AN27,LTA!J$102:AN$102,LTA!J$103:AN$103)</f>
        <v>51.06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11.341690142798344</v>
      </c>
      <c r="AD27">
        <f t="shared" si="1"/>
        <v>939.70375231504261</v>
      </c>
      <c r="AE27">
        <f>'IDT-1'!B27</f>
        <v>0</v>
      </c>
      <c r="AF27" s="24"/>
      <c r="AG27">
        <f t="shared" si="2"/>
        <v>939.70375231504261</v>
      </c>
      <c r="AI27" s="34">
        <f>PXIL!H27</f>
        <v>0</v>
      </c>
      <c r="AJ27" s="34">
        <f>PXIL!N27</f>
        <v>0</v>
      </c>
      <c r="AK27" s="34">
        <f>RTM_IEX!H27</f>
        <v>36.61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5.2984399999999994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81.99739623497392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861.83321892341087</v>
      </c>
      <c r="P28" s="36">
        <v>117.77</v>
      </c>
      <c r="Q28" s="36">
        <v>38.174392405063287</v>
      </c>
      <c r="R28" s="38">
        <v>0</v>
      </c>
      <c r="S28" s="38">
        <v>0</v>
      </c>
      <c r="T28" s="37">
        <f>SUMPRODUCT(LTA!J28:AN28,LTA!J$101:AN$101,LTA!J$103:AN$103)</f>
        <v>19.34</v>
      </c>
      <c r="U28" s="37">
        <f>SUMPRODUCT(LTA!J28:AN28,LTA!J$102:AN$102,LTA!J$103:AN$103)</f>
        <v>51.06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11.836297977685442</v>
      </c>
      <c r="AD28">
        <f t="shared" si="1"/>
        <v>998.09102958576273</v>
      </c>
      <c r="AE28">
        <f>'IDT-1'!B28</f>
        <v>0</v>
      </c>
      <c r="AF28" s="24"/>
      <c r="AG28">
        <f t="shared" si="2"/>
        <v>998.09102958576273</v>
      </c>
      <c r="AI28" s="34">
        <f>PXIL!H28</f>
        <v>0</v>
      </c>
      <c r="AJ28" s="34">
        <f>PXIL!N28</f>
        <v>0</v>
      </c>
      <c r="AK28" s="34">
        <f>RTM_IEX!H28</f>
        <v>32.76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5.2984399999999994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81.99739623497392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910.66186531940343</v>
      </c>
      <c r="P29" s="36">
        <v>117.77</v>
      </c>
      <c r="Q29" s="36">
        <v>38.174392405063287</v>
      </c>
      <c r="R29" s="38">
        <v>0</v>
      </c>
      <c r="S29" s="38">
        <v>0</v>
      </c>
      <c r="T29" s="37">
        <f>SUMPRODUCT(LTA!J29:AN29,LTA!J$101:AN$101,LTA!J$103:AN$103)</f>
        <v>19.34</v>
      </c>
      <c r="U29" s="37">
        <f>SUMPRODUCT(LTA!J29:AN29,LTA!J$102:AN$102,LTA!J$103:AN$103)</f>
        <v>50.3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12.240074607411779</v>
      </c>
      <c r="AD29">
        <f t="shared" si="1"/>
        <v>1045.755899352029</v>
      </c>
      <c r="AE29">
        <f>'IDT-1'!B29</f>
        <v>0</v>
      </c>
      <c r="AF29" s="24"/>
      <c r="AG29">
        <f t="shared" si="2"/>
        <v>1045.755899352029</v>
      </c>
      <c r="AI29" s="34">
        <f>PXIL!H29</f>
        <v>0</v>
      </c>
      <c r="AJ29" s="34">
        <f>PXIL!N29</f>
        <v>0</v>
      </c>
      <c r="AK29" s="34">
        <f>RTM_IEX!H29</f>
        <v>32.76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5.2984399999999994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81.99739623497392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972.40754836292149</v>
      </c>
      <c r="P30" s="36">
        <v>117.77</v>
      </c>
      <c r="Q30" s="36">
        <v>38.174392405063287</v>
      </c>
      <c r="R30" s="38">
        <v>3.16</v>
      </c>
      <c r="S30" s="38">
        <v>0</v>
      </c>
      <c r="T30" s="37">
        <f>SUMPRODUCT(LTA!J30:AN30,LTA!J$101:AN$101,LTA!J$103:AN$103)</f>
        <v>19.34</v>
      </c>
      <c r="U30" s="37">
        <f>SUMPRODUCT(LTA!J30:AN30,LTA!J$102:AN$102,LTA!J$103:AN$103)</f>
        <v>54.629999999999995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12.732614344977334</v>
      </c>
      <c r="AD30">
        <f t="shared" si="1"/>
        <v>1103.8990426579819</v>
      </c>
      <c r="AE30">
        <f>'IDT-1'!B30</f>
        <v>0</v>
      </c>
      <c r="AF30" s="24"/>
      <c r="AG30">
        <f t="shared" si="2"/>
        <v>1103.8990426579819</v>
      </c>
      <c r="AI30" s="34">
        <f>PXIL!H30</f>
        <v>0</v>
      </c>
      <c r="AJ30" s="34">
        <f>PXIL!N30</f>
        <v>0</v>
      </c>
      <c r="AK30" s="34">
        <f>RTM_IEX!H30</f>
        <v>22.16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5.2984399999999994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81.99739623497392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1003.3454784978567</v>
      </c>
      <c r="P31" s="36">
        <v>117.77</v>
      </c>
      <c r="Q31" s="36">
        <v>38.174392405063287</v>
      </c>
      <c r="R31" s="38">
        <v>9.57</v>
      </c>
      <c r="S31" s="38">
        <v>0</v>
      </c>
      <c r="T31" s="37">
        <f>SUMPRODUCT(LTA!J31:AN31,LTA!J$101:AN$101,LTA!J$103:AN$103)</f>
        <v>20.61</v>
      </c>
      <c r="U31" s="37">
        <f>SUMPRODUCT(LTA!J31:AN31,LTA!J$102:AN$102,LTA!J$103:AN$103)</f>
        <v>49.790000000000006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13.178720958110786</v>
      </c>
      <c r="AD31">
        <f t="shared" si="1"/>
        <v>1156.5608661797833</v>
      </c>
      <c r="AE31">
        <f>'IDT-1'!B31</f>
        <v>0</v>
      </c>
      <c r="AF31" s="24"/>
      <c r="AG31">
        <f t="shared" si="2"/>
        <v>1156.5608661797833</v>
      </c>
      <c r="AI31" s="34">
        <f>PXIL!H31</f>
        <v>0</v>
      </c>
      <c r="AJ31" s="34">
        <f>PXIL!N31</f>
        <v>0</v>
      </c>
      <c r="AK31" s="34">
        <f>RTM_IEX!H31</f>
        <v>41.44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5.2984399999999994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81.99739623497392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1056.9192427771845</v>
      </c>
      <c r="P32" s="36">
        <v>117.77</v>
      </c>
      <c r="Q32" s="36">
        <v>38.174392405063287</v>
      </c>
      <c r="R32" s="38">
        <v>21.439999999999998</v>
      </c>
      <c r="S32" s="38">
        <v>0</v>
      </c>
      <c r="T32" s="37">
        <f>SUMPRODUCT(LTA!J32:AN32,LTA!J$101:AN$101,LTA!J$103:AN$103)</f>
        <v>24.92</v>
      </c>
      <c r="U32" s="37">
        <f>SUMPRODUCT(LTA!J32:AN32,LTA!J$102:AN$102,LTA!J$103:AN$103)</f>
        <v>49.989999999999995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13.677208578057144</v>
      </c>
      <c r="AD32">
        <f t="shared" si="1"/>
        <v>1215.4061428391649</v>
      </c>
      <c r="AE32">
        <f>'IDT-1'!B32</f>
        <v>0</v>
      </c>
      <c r="AF32" s="24"/>
      <c r="AG32">
        <f t="shared" si="2"/>
        <v>1215.4061428391649</v>
      </c>
      <c r="AI32" s="34">
        <f>PXIL!H32</f>
        <v>0</v>
      </c>
      <c r="AJ32" s="34">
        <f>PXIL!N32</f>
        <v>0</v>
      </c>
      <c r="AK32" s="34">
        <f>RTM_IEX!H32</f>
        <v>30.83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5.2984399999999994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81.996280335677028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1065.2320876200554</v>
      </c>
      <c r="P33" s="36">
        <v>117.77</v>
      </c>
      <c r="Q33" s="36">
        <v>38.174392405063287</v>
      </c>
      <c r="R33" s="38">
        <v>30</v>
      </c>
      <c r="S33" s="38">
        <v>0</v>
      </c>
      <c r="T33" s="37">
        <f>SUMPRODUCT(LTA!J33:AN33,LTA!J$101:AN$101,LTA!J$103:AN$103)</f>
        <v>38.020000000000003</v>
      </c>
      <c r="U33" s="37">
        <f>SUMPRODUCT(LTA!J33:AN33,LTA!J$102:AN$102,LTA!J$103:AN$103)</f>
        <v>55.3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13.765430047532497</v>
      </c>
      <c r="AD33">
        <f t="shared" si="1"/>
        <v>1213.7696503132634</v>
      </c>
      <c r="AE33">
        <f>'IDT-1'!B33</f>
        <v>0</v>
      </c>
      <c r="AF33" s="24"/>
      <c r="AG33">
        <f t="shared" si="2"/>
        <v>1213.7696503132634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5.6322000000000001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81.996280335677028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1086.2365555220451</v>
      </c>
      <c r="P34" s="36">
        <v>117.77</v>
      </c>
      <c r="Q34" s="36">
        <v>38.174392405063287</v>
      </c>
      <c r="R34" s="38">
        <v>31</v>
      </c>
      <c r="S34" s="38">
        <v>0</v>
      </c>
      <c r="T34" s="37">
        <f>SUMPRODUCT(LTA!J34:AN34,LTA!J$101:AN$101,LTA!J$103:AN$103)</f>
        <v>71.39</v>
      </c>
      <c r="U34" s="37">
        <f>SUMPRODUCT(LTA!J34:AN34,LTA!J$102:AN$102,LTA!J$103:AN$103)</f>
        <v>58.510000000000005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14.322832215559878</v>
      </c>
      <c r="AD34">
        <f t="shared" si="1"/>
        <v>1291.6204760472258</v>
      </c>
      <c r="AE34">
        <f>'IDT-1'!B34</f>
        <v>0</v>
      </c>
      <c r="AF34" s="24"/>
      <c r="AG34">
        <f t="shared" si="2"/>
        <v>1291.6204760472258</v>
      </c>
      <c r="AI34" s="34">
        <f>PXIL!H34</f>
        <v>0</v>
      </c>
      <c r="AJ34" s="34">
        <f>PXIL!N34</f>
        <v>0</v>
      </c>
      <c r="AK34" s="34">
        <f>RTM_IEX!H34</f>
        <v>13.49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5.6322000000000001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81.996280335677028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1103.5150742676783</v>
      </c>
      <c r="P35" s="36">
        <v>117.77</v>
      </c>
      <c r="Q35" s="36">
        <v>38.18</v>
      </c>
      <c r="R35" s="38">
        <v>37</v>
      </c>
      <c r="S35" s="38">
        <v>0</v>
      </c>
      <c r="T35" s="37">
        <f>SUMPRODUCT(LTA!J35:AN35,LTA!J$101:AN$101,LTA!J$103:AN$103)</f>
        <v>108.34</v>
      </c>
      <c r="U35" s="37">
        <f>SUMPRODUCT(LTA!J35:AN35,LTA!J$102:AN$102,LTA!J$103:AN$103)</f>
        <v>40.03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15.000578876820663</v>
      </c>
      <c r="AD35">
        <f t="shared" si="1"/>
        <v>1371.6268557265346</v>
      </c>
      <c r="AE35">
        <f>'IDT-1'!B35</f>
        <v>0</v>
      </c>
      <c r="AF35" s="24"/>
      <c r="AG35">
        <f t="shared" si="2"/>
        <v>1371.6268557265346</v>
      </c>
      <c r="AI35" s="34">
        <f>PXIL!H35</f>
        <v>0</v>
      </c>
      <c r="AJ35" s="34">
        <f>PXIL!N35</f>
        <v>0</v>
      </c>
      <c r="AK35" s="34">
        <f>RTM_IEX!H35</f>
        <v>52.03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5.6322000000000001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81.996280335677028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1000.9102392301977</v>
      </c>
      <c r="P36" s="36">
        <v>117.77</v>
      </c>
      <c r="Q36" s="36">
        <v>38.18</v>
      </c>
      <c r="R36" s="38">
        <v>40</v>
      </c>
      <c r="S36" s="38">
        <v>0</v>
      </c>
      <c r="T36" s="37">
        <f>SUMPRODUCT(LTA!J36:AN36,LTA!J$101:AN$101,LTA!J$103:AN$103)</f>
        <v>162.88999999999999</v>
      </c>
      <c r="U36" s="37">
        <f>SUMPRODUCT(LTA!J36:AN36,LTA!J$102:AN$102,LTA!J$103:AN$103)</f>
        <v>43.089999999999996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14.825818262505825</v>
      </c>
      <c r="AD36">
        <f t="shared" si="1"/>
        <v>1350.9967813033688</v>
      </c>
      <c r="AE36">
        <f>'IDT-1'!B36</f>
        <v>57</v>
      </c>
      <c r="AF36" s="24"/>
      <c r="AG36">
        <f t="shared" si="2"/>
        <v>1407.9967813033688</v>
      </c>
      <c r="AI36" s="34">
        <f>PXIL!H36</f>
        <v>0</v>
      </c>
      <c r="AJ36" s="34">
        <f>PXIL!N36</f>
        <v>0</v>
      </c>
      <c r="AK36" s="34">
        <f>RTM_IEX!H36</f>
        <v>73.22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5.6322000000000001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81.996280335677028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983.94020878133676</v>
      </c>
      <c r="P37" s="36">
        <v>117.77</v>
      </c>
      <c r="Q37" s="36">
        <v>38.18</v>
      </c>
      <c r="R37" s="38">
        <v>42.5</v>
      </c>
      <c r="S37" s="38">
        <v>0</v>
      </c>
      <c r="T37" s="37">
        <f>SUMPRODUCT(LTA!J37:AN37,LTA!J$101:AN$101,LTA!J$103:AN$103)</f>
        <v>215.11</v>
      </c>
      <c r="U37" s="37">
        <f>SUMPRODUCT(LTA!J37:AN37,LTA!J$102:AN$102,LTA!J$103:AN$103)</f>
        <v>42.93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15.214486006735395</v>
      </c>
      <c r="AD37">
        <f t="shared" si="1"/>
        <v>1396.8780831102788</v>
      </c>
      <c r="AE37">
        <f>'IDT-1'!B37</f>
        <v>57</v>
      </c>
      <c r="AF37" s="24"/>
      <c r="AG37">
        <f t="shared" si="2"/>
        <v>1453.8780831102788</v>
      </c>
      <c r="AI37" s="34">
        <f>PXIL!H37</f>
        <v>0</v>
      </c>
      <c r="AJ37" s="34">
        <f>PXIL!N37</f>
        <v>0</v>
      </c>
      <c r="AK37" s="34">
        <f>RTM_IEX!H37</f>
        <v>81.900000000000006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5.6322000000000001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980.57626719057782</v>
      </c>
      <c r="P38" s="36">
        <v>117.76999999999998</v>
      </c>
      <c r="Q38" s="36">
        <v>38.169999999999995</v>
      </c>
      <c r="R38" s="38">
        <v>44.5</v>
      </c>
      <c r="S38" s="38">
        <v>0</v>
      </c>
      <c r="T38" s="37">
        <f>SUMPRODUCT(LTA!J38:AN38,LTA!J$101:AN$101,LTA!J$103:AN$103)</f>
        <v>269.87</v>
      </c>
      <c r="U38" s="37">
        <f>SUMPRODUCT(LTA!J38:AN38,LTA!J$102:AN$102,LTA!J$103:AN$103)</f>
        <v>43.239999999999995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15.57652414255333</v>
      </c>
      <c r="AD38">
        <f t="shared" si="1"/>
        <v>1439.6158230480244</v>
      </c>
      <c r="AE38">
        <f>'IDT-1'!B38</f>
        <v>42</v>
      </c>
      <c r="AF38" s="24"/>
      <c r="AG38">
        <f t="shared" si="2"/>
        <v>1481.6158230480244</v>
      </c>
      <c r="AI38" s="34">
        <f>PXIL!H38</f>
        <v>0</v>
      </c>
      <c r="AJ38" s="34">
        <f>PXIL!N38</f>
        <v>0</v>
      </c>
      <c r="AK38" s="34">
        <f>RTM_IEX!H38</f>
        <v>71.3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5.6322000000000001</v>
      </c>
      <c r="E39">
        <f>GT_NG!P39</f>
        <v>-0.16612000000000002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956.18572292158353</v>
      </c>
      <c r="P39" s="36">
        <v>117.77</v>
      </c>
      <c r="Q39" s="36">
        <v>38.169999999999995</v>
      </c>
      <c r="R39" s="38">
        <v>44.5</v>
      </c>
      <c r="S39" s="38">
        <v>0</v>
      </c>
      <c r="T39" s="37">
        <f>SUMPRODUCT(LTA!J39:AN39,LTA!J$101:AN$101,LTA!J$103:AN$103)</f>
        <v>317.85000000000002</v>
      </c>
      <c r="U39" s="37">
        <f>SUMPRODUCT(LTA!J39:AN39,LTA!J$102:AN$102,LTA!J$103:AN$103)</f>
        <v>43.629999999999995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16.053051570693782</v>
      </c>
      <c r="AD39">
        <f t="shared" si="1"/>
        <v>1495.8687513508899</v>
      </c>
      <c r="AE39">
        <f>'IDT-1'!B39</f>
        <v>49</v>
      </c>
      <c r="AF39" s="24"/>
      <c r="AG39">
        <f t="shared" si="2"/>
        <v>1544.8687513508899</v>
      </c>
      <c r="AI39" s="34">
        <f>PXIL!H39</f>
        <v>0</v>
      </c>
      <c r="AJ39" s="34">
        <f>PXIL!N39</f>
        <v>0</v>
      </c>
      <c r="AK39" s="34">
        <f>RTM_IEX!H39</f>
        <v>104.05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5.6322000000000001</v>
      </c>
      <c r="E40">
        <f>GT_NG!P40</f>
        <v>-0.16612000000000002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944.06824044468078</v>
      </c>
      <c r="P40" s="36">
        <v>117.77</v>
      </c>
      <c r="Q40" s="36">
        <v>38.17</v>
      </c>
      <c r="R40" s="38">
        <v>46.499999999999993</v>
      </c>
      <c r="S40" s="38">
        <v>0</v>
      </c>
      <c r="T40" s="37">
        <f>SUMPRODUCT(LTA!J40:AN40,LTA!J$101:AN$101,LTA!J$103:AN$103)</f>
        <v>364.97</v>
      </c>
      <c r="U40" s="37">
        <f>SUMPRODUCT(LTA!J40:AN40,LTA!J$102:AN$102,LTA!J$103:AN$103)</f>
        <v>44.23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16.360848717887798</v>
      </c>
      <c r="AD40">
        <f t="shared" si="1"/>
        <v>1532.2034717267929</v>
      </c>
      <c r="AE40">
        <f>'IDT-1'!B40</f>
        <v>38</v>
      </c>
      <c r="AF40" s="24"/>
      <c r="AG40">
        <f t="shared" si="2"/>
        <v>1570.2034717267929</v>
      </c>
      <c r="AI40" s="34">
        <f>PXIL!H40</f>
        <v>0</v>
      </c>
      <c r="AJ40" s="34">
        <f>PXIL!N40</f>
        <v>0</v>
      </c>
      <c r="AK40" s="34">
        <f>RTM_IEX!H40</f>
        <v>103.09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5.6322000000000001</v>
      </c>
      <c r="E41">
        <f>GT_NG!P41</f>
        <v>-0.16612000000000002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940.39200616550067</v>
      </c>
      <c r="P41" s="36">
        <v>117.77</v>
      </c>
      <c r="Q41" s="36">
        <v>38.17</v>
      </c>
      <c r="R41" s="38">
        <v>46.499999999999993</v>
      </c>
      <c r="S41" s="38">
        <v>0</v>
      </c>
      <c r="T41" s="37">
        <f>SUMPRODUCT(LTA!J41:AN41,LTA!J$101:AN$101,LTA!J$103:AN$103)</f>
        <v>397.2</v>
      </c>
      <c r="U41" s="37">
        <f>SUMPRODUCT(LTA!J41:AN41,LTA!J$102:AN$102,LTA!J$103:AN$103)</f>
        <v>36.93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16.377512349942684</v>
      </c>
      <c r="AD41">
        <f t="shared" si="1"/>
        <v>1534.1705738155581</v>
      </c>
      <c r="AE41">
        <f>'IDT-1'!B41</f>
        <v>25</v>
      </c>
      <c r="AF41" s="24"/>
      <c r="AG41">
        <f t="shared" si="2"/>
        <v>1559.1705738155581</v>
      </c>
      <c r="AI41" s="34">
        <f>PXIL!H41</f>
        <v>0</v>
      </c>
      <c r="AJ41" s="34">
        <f>PXIL!N41</f>
        <v>0</v>
      </c>
      <c r="AK41" s="34">
        <f>RTM_IEX!H41</f>
        <v>83.82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5.6322000000000001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931.93641493154075</v>
      </c>
      <c r="P42" s="36">
        <v>117.77</v>
      </c>
      <c r="Q42" s="36">
        <v>38.17</v>
      </c>
      <c r="R42" s="38">
        <v>46.499999999999993</v>
      </c>
      <c r="S42" s="38">
        <v>0</v>
      </c>
      <c r="T42" s="37">
        <f>SUMPRODUCT(LTA!J42:AN42,LTA!J$101:AN$101,LTA!J$103:AN$103)</f>
        <v>438.42</v>
      </c>
      <c r="U42" s="37">
        <f>SUMPRODUCT(LTA!J42:AN42,LTA!J$102:AN$102,LTA!J$103:AN$103)</f>
        <v>37.24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16.671549383577421</v>
      </c>
      <c r="AD42">
        <f t="shared" si="1"/>
        <v>1568.8809455479634</v>
      </c>
      <c r="AE42">
        <f>'IDT-1'!B42</f>
        <v>12</v>
      </c>
      <c r="AF42" s="24"/>
      <c r="AG42">
        <f t="shared" si="2"/>
        <v>1580.8809455479634</v>
      </c>
      <c r="AI42" s="34">
        <f>PXIL!H42</f>
        <v>0</v>
      </c>
      <c r="AJ42" s="34">
        <f>PXIL!N42</f>
        <v>0</v>
      </c>
      <c r="AK42" s="34">
        <f>RTM_IEX!H42</f>
        <v>85.75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5.6322000000000001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944.14067184843452</v>
      </c>
      <c r="P43" s="36">
        <v>117.77</v>
      </c>
      <c r="Q43" s="36">
        <v>38.17</v>
      </c>
      <c r="R43" s="38">
        <v>46.499999999999993</v>
      </c>
      <c r="S43" s="38">
        <v>0</v>
      </c>
      <c r="T43" s="37">
        <f>SUMPRODUCT(LTA!J43:AN43,LTA!J$101:AN$101,LTA!J$103:AN$103)</f>
        <v>473.18</v>
      </c>
      <c r="U43" s="37">
        <f>SUMPRODUCT(LTA!J43:AN43,LTA!J$102:AN$102,LTA!J$103:AN$103)</f>
        <v>45.629999999999995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17.152737141679332</v>
      </c>
      <c r="AD43">
        <f t="shared" si="1"/>
        <v>1625.6840147067553</v>
      </c>
      <c r="AE43">
        <f>'IDT-1'!B43</f>
        <v>0</v>
      </c>
      <c r="AF43" s="24"/>
      <c r="AG43">
        <f t="shared" si="2"/>
        <v>1625.6840147067553</v>
      </c>
      <c r="AI43" s="34">
        <f>PXIL!H43</f>
        <v>0</v>
      </c>
      <c r="AJ43" s="34">
        <f>PXIL!N43</f>
        <v>0</v>
      </c>
      <c r="AK43" s="34">
        <f>RTM_IEX!H43</f>
        <v>87.68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5.6322000000000001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925.62491734384128</v>
      </c>
      <c r="P44" s="36">
        <v>117.77</v>
      </c>
      <c r="Q44" s="36">
        <v>38.17</v>
      </c>
      <c r="R44" s="38">
        <v>46.499999999999993</v>
      </c>
      <c r="S44" s="38">
        <v>0</v>
      </c>
      <c r="T44" s="37">
        <f>SUMPRODUCT(LTA!J44:AN44,LTA!J$101:AN$101,LTA!J$103:AN$103)</f>
        <v>507.48</v>
      </c>
      <c r="U44" s="37">
        <f>SUMPRODUCT(LTA!J44:AN44,LTA!J$102:AN$102,LTA!J$103:AN$103)</f>
        <v>46.129999999999995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17.273312803840746</v>
      </c>
      <c r="AD44">
        <f t="shared" si="1"/>
        <v>1639.9176845400004</v>
      </c>
      <c r="AE44">
        <f>'IDT-1'!B44</f>
        <v>0</v>
      </c>
      <c r="AF44" s="24"/>
      <c r="AG44">
        <f t="shared" si="2"/>
        <v>1639.9176845400004</v>
      </c>
      <c r="AI44" s="34">
        <f>PXIL!H44</f>
        <v>0</v>
      </c>
      <c r="AJ44" s="34">
        <f>PXIL!N44</f>
        <v>0</v>
      </c>
      <c r="AK44" s="34">
        <f>RTM_IEX!H44</f>
        <v>85.75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5.6322000000000001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904.31002906975607</v>
      </c>
      <c r="P45" s="36">
        <v>117.77</v>
      </c>
      <c r="Q45" s="36">
        <v>38.17</v>
      </c>
      <c r="R45" s="38">
        <v>46.499999999999993</v>
      </c>
      <c r="S45" s="38">
        <v>0</v>
      </c>
      <c r="T45" s="37">
        <f>SUMPRODUCT(LTA!J45:AN45,LTA!J$101:AN$101,LTA!J$103:AN$103)</f>
        <v>543.77</v>
      </c>
      <c r="U45" s="37">
        <f>SUMPRODUCT(LTA!J45:AN45,LTA!J$102:AN$102,LTA!J$103:AN$103)</f>
        <v>46.86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17.219091742338431</v>
      </c>
      <c r="AD45">
        <f t="shared" si="1"/>
        <v>1633.5170173274175</v>
      </c>
      <c r="AE45">
        <f>'IDT-1'!B45</f>
        <v>0</v>
      </c>
      <c r="AF45" s="24"/>
      <c r="AG45">
        <f t="shared" si="2"/>
        <v>1633.5170173274175</v>
      </c>
      <c r="AI45" s="34">
        <f>PXIL!H45</f>
        <v>0</v>
      </c>
      <c r="AJ45" s="34">
        <f>PXIL!N45</f>
        <v>0</v>
      </c>
      <c r="AK45" s="34">
        <f>RTM_IEX!H45</f>
        <v>63.59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5.6322000000000001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877.58467915256381</v>
      </c>
      <c r="P46" s="36">
        <v>117.77</v>
      </c>
      <c r="Q46" s="36">
        <v>38.17</v>
      </c>
      <c r="R46" s="38">
        <v>46.499999999999993</v>
      </c>
      <c r="S46" s="38">
        <v>0</v>
      </c>
      <c r="T46" s="37">
        <f>SUMPRODUCT(LTA!J46:AN46,LTA!J$101:AN$101,LTA!J$103:AN$103)</f>
        <v>558.75</v>
      </c>
      <c r="U46" s="37">
        <f>SUMPRODUCT(LTA!J46:AN46,LTA!J$102:AN$102,LTA!J$103:AN$103)</f>
        <v>48.629999999999995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17.151510803034014</v>
      </c>
      <c r="AD46">
        <f t="shared" si="1"/>
        <v>1625.53924834953</v>
      </c>
      <c r="AE46">
        <f>'IDT-1'!B46</f>
        <v>0</v>
      </c>
      <c r="AF46" s="24"/>
      <c r="AG46">
        <f t="shared" si="2"/>
        <v>1625.53924834953</v>
      </c>
      <c r="AI46" s="34">
        <f>PXIL!H46</f>
        <v>0</v>
      </c>
      <c r="AJ46" s="34">
        <f>PXIL!N46</f>
        <v>0</v>
      </c>
      <c r="AK46" s="34">
        <f>RTM_IEX!H46</f>
        <v>65.52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5.6322000000000001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849.24822036271621</v>
      </c>
      <c r="P47" s="36">
        <v>117.77</v>
      </c>
      <c r="Q47" s="36">
        <v>38.17</v>
      </c>
      <c r="R47" s="38">
        <v>47</v>
      </c>
      <c r="S47" s="38">
        <v>0</v>
      </c>
      <c r="T47" s="37">
        <f>SUMPRODUCT(LTA!J47:AN47,LTA!J$101:AN$101,LTA!J$103:AN$103)</f>
        <v>565.43000000000006</v>
      </c>
      <c r="U47" s="37">
        <f>SUMPRODUCT(LTA!J47:AN47,LTA!J$102:AN$102,LTA!J$103:AN$103)</f>
        <v>37.01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16.892400549199294</v>
      </c>
      <c r="AD47">
        <f t="shared" si="1"/>
        <v>1594.9518998135172</v>
      </c>
      <c r="AE47">
        <f>'IDT-1'!B47</f>
        <v>0</v>
      </c>
      <c r="AF47" s="24"/>
      <c r="AG47">
        <f t="shared" si="2"/>
        <v>1594.9518998135172</v>
      </c>
      <c r="AI47" s="34">
        <f>PXIL!H47</f>
        <v>0</v>
      </c>
      <c r="AJ47" s="34">
        <f>PXIL!N47</f>
        <v>0</v>
      </c>
      <c r="AK47" s="34">
        <f>RTM_IEX!H47</f>
        <v>67.45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5.6322000000000001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839.61283965130281</v>
      </c>
      <c r="P48" s="36">
        <v>117.77</v>
      </c>
      <c r="Q48" s="36">
        <v>38.17</v>
      </c>
      <c r="R48" s="38">
        <v>47</v>
      </c>
      <c r="S48" s="38">
        <v>0</v>
      </c>
      <c r="T48" s="37">
        <f>SUMPRODUCT(LTA!J48:AN48,LTA!J$101:AN$101,LTA!J$103:AN$103)</f>
        <v>567.05999999999995</v>
      </c>
      <c r="U48" s="37">
        <f>SUMPRODUCT(LTA!J48:AN48,LTA!J$102:AN$102,LTA!J$103:AN$103)</f>
        <v>37.01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16.792731351223424</v>
      </c>
      <c r="AD48">
        <f t="shared" si="1"/>
        <v>1583.1861883000793</v>
      </c>
      <c r="AE48">
        <f>'IDT-1'!B48</f>
        <v>0</v>
      </c>
      <c r="AF48" s="24"/>
      <c r="AG48">
        <f t="shared" si="2"/>
        <v>1583.1861883000793</v>
      </c>
      <c r="AI48" s="34">
        <f>PXIL!H48</f>
        <v>0</v>
      </c>
      <c r="AJ48" s="34">
        <f>PXIL!N48</f>
        <v>0</v>
      </c>
      <c r="AK48" s="34">
        <f>RTM_IEX!H48</f>
        <v>63.59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5.6322000000000001</v>
      </c>
      <c r="E49">
        <f>GT_NG!P49</f>
        <v>-0.16612000000000002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831.60158263304481</v>
      </c>
      <c r="P49" s="36">
        <v>117.77</v>
      </c>
      <c r="Q49" s="36">
        <v>38.17</v>
      </c>
      <c r="R49" s="38">
        <v>46.999999999999993</v>
      </c>
      <c r="S49" s="38">
        <v>0</v>
      </c>
      <c r="T49" s="37">
        <f>SUMPRODUCT(LTA!J49:AN49,LTA!J$101:AN$101,LTA!J$103:AN$103)</f>
        <v>564.39</v>
      </c>
      <c r="U49" s="37">
        <f>SUMPRODUCT(LTA!J49:AN49,LTA!J$102:AN$102,LTA!J$103:AN$103)</f>
        <v>29.009999999999998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16.602008247564012</v>
      </c>
      <c r="AD49">
        <f t="shared" si="1"/>
        <v>1560.6717800157132</v>
      </c>
      <c r="AE49">
        <f>'IDT-1'!B49</f>
        <v>0</v>
      </c>
      <c r="AF49" s="24"/>
      <c r="AG49">
        <f t="shared" si="2"/>
        <v>1560.6717800157132</v>
      </c>
      <c r="AI49" s="34">
        <f>PXIL!H49</f>
        <v>0</v>
      </c>
      <c r="AJ49" s="34">
        <f>PXIL!N49</f>
        <v>0</v>
      </c>
      <c r="AK49" s="34">
        <f>RTM_IEX!H49</f>
        <v>57.81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5.6322000000000001</v>
      </c>
      <c r="E50">
        <f>GT_NG!P50</f>
        <v>-0.16612000000000002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812.33168664959771</v>
      </c>
      <c r="P50" s="36">
        <v>117.77</v>
      </c>
      <c r="Q50" s="36">
        <v>38.17</v>
      </c>
      <c r="R50" s="38">
        <v>46.999999999999993</v>
      </c>
      <c r="S50" s="38">
        <v>0</v>
      </c>
      <c r="T50" s="37">
        <f>SUMPRODUCT(LTA!J50:AN50,LTA!J$101:AN$101,LTA!J$103:AN$103)</f>
        <v>563.17000000000007</v>
      </c>
      <c r="U50" s="37">
        <f>SUMPRODUCT(LTA!J50:AN50,LTA!J$102:AN$102,LTA!J$103:AN$103)</f>
        <v>29.009999999999998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16.446105121303056</v>
      </c>
      <c r="AD50">
        <f t="shared" si="1"/>
        <v>1542.2677871585272</v>
      </c>
      <c r="AE50">
        <f>'IDT-1'!B50</f>
        <v>0</v>
      </c>
      <c r="AF50" s="24"/>
      <c r="AG50">
        <f t="shared" si="2"/>
        <v>1542.2677871585272</v>
      </c>
      <c r="AI50" s="34">
        <f>PXIL!H50</f>
        <v>0</v>
      </c>
      <c r="AJ50" s="34">
        <f>PXIL!N50</f>
        <v>0</v>
      </c>
      <c r="AK50" s="34">
        <f>RTM_IEX!H50</f>
        <v>59.74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5.6322000000000001</v>
      </c>
      <c r="E51">
        <f>GT_NG!P51</f>
        <v>-0.16612000000000002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791.96607096370087</v>
      </c>
      <c r="P51" s="36">
        <v>117.77</v>
      </c>
      <c r="Q51" s="36">
        <v>38.17</v>
      </c>
      <c r="R51" s="38">
        <v>46.999999999999993</v>
      </c>
      <c r="S51" s="38">
        <v>0</v>
      </c>
      <c r="T51" s="37">
        <f>SUMPRODUCT(LTA!J51:AN51,LTA!J$101:AN$101,LTA!J$103:AN$103)</f>
        <v>556.3900000000001</v>
      </c>
      <c r="U51" s="37">
        <f>SUMPRODUCT(LTA!J51:AN51,LTA!J$102:AN$102,LTA!J$103:AN$103)</f>
        <v>29.009999999999998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16.62270994954152</v>
      </c>
      <c r="AD51">
        <f t="shared" si="1"/>
        <v>1563.1155666443922</v>
      </c>
      <c r="AE51">
        <f>'IDT-1'!B51</f>
        <v>0</v>
      </c>
      <c r="AF51" s="24"/>
      <c r="AG51">
        <f t="shared" si="2"/>
        <v>1563.1155666443922</v>
      </c>
      <c r="AI51" s="34">
        <f>PXIL!H51</f>
        <v>0</v>
      </c>
      <c r="AJ51" s="34">
        <f>PXIL!N51</f>
        <v>0</v>
      </c>
      <c r="AK51" s="34">
        <f>RTM_IEX!H51</f>
        <v>107.91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5.6322000000000001</v>
      </c>
      <c r="E52">
        <f>GT_NG!P52</f>
        <v>-0.16612000000000002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763.05426039200938</v>
      </c>
      <c r="P52" s="36">
        <v>117.77</v>
      </c>
      <c r="Q52" s="36">
        <v>38.17</v>
      </c>
      <c r="R52" s="38">
        <v>46.999999999999993</v>
      </c>
      <c r="S52" s="38">
        <v>0</v>
      </c>
      <c r="T52" s="37">
        <f>SUMPRODUCT(LTA!J52:AN52,LTA!J$101:AN$101,LTA!J$103:AN$103)</f>
        <v>555.92000000000007</v>
      </c>
      <c r="U52" s="37">
        <f>SUMPRODUCT(LTA!J52:AN52,LTA!J$102:AN$102,LTA!J$103:AN$103)</f>
        <v>29.009999999999998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16.343562740739312</v>
      </c>
      <c r="AD52">
        <f t="shared" si="1"/>
        <v>1530.1629032815026</v>
      </c>
      <c r="AE52">
        <f>'IDT-1'!B52</f>
        <v>0</v>
      </c>
      <c r="AF52" s="24"/>
      <c r="AG52">
        <f t="shared" si="2"/>
        <v>1530.1629032815026</v>
      </c>
      <c r="AI52" s="34">
        <f>PXIL!H52</f>
        <v>0</v>
      </c>
      <c r="AJ52" s="34">
        <f>PXIL!N52</f>
        <v>0</v>
      </c>
      <c r="AK52" s="34">
        <f>RTM_IEX!H52</f>
        <v>104.06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5.6322000000000001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724.51454448287484</v>
      </c>
      <c r="P53" s="36">
        <v>117.77</v>
      </c>
      <c r="Q53" s="36">
        <v>38.17</v>
      </c>
      <c r="R53" s="38">
        <v>46.999999999999993</v>
      </c>
      <c r="S53" s="38">
        <v>0</v>
      </c>
      <c r="T53" s="37">
        <f>SUMPRODUCT(LTA!J53:AN53,LTA!J$101:AN$101,LTA!J$103:AN$103)</f>
        <v>540.48</v>
      </c>
      <c r="U53" s="37">
        <f>SUMPRODUCT(LTA!J53:AN53,LTA!J$102:AN$102,LTA!J$103:AN$103)</f>
        <v>29.21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15.818985127102581</v>
      </c>
      <c r="AD53">
        <f t="shared" si="1"/>
        <v>1468.237764986005</v>
      </c>
      <c r="AE53">
        <f>'IDT-1'!B53</f>
        <v>0</v>
      </c>
      <c r="AF53" s="24"/>
      <c r="AG53">
        <f t="shared" si="2"/>
        <v>1468.237764986005</v>
      </c>
      <c r="AI53" s="34">
        <f>PXIL!H53</f>
        <v>0</v>
      </c>
      <c r="AJ53" s="34">
        <f>PXIL!N53</f>
        <v>0</v>
      </c>
      <c r="AK53" s="34">
        <f>RTM_IEX!H53</f>
        <v>95.39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5.6322000000000001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695.61276363415607</v>
      </c>
      <c r="P54" s="36">
        <v>117.76999999999998</v>
      </c>
      <c r="Q54" s="36">
        <v>38.17</v>
      </c>
      <c r="R54" s="38">
        <v>46.999999999999993</v>
      </c>
      <c r="S54" s="38">
        <v>0</v>
      </c>
      <c r="T54" s="37">
        <f>SUMPRODUCT(LTA!J54:AN54,LTA!J$101:AN$101,LTA!J$103:AN$103)</f>
        <v>540.44000000000005</v>
      </c>
      <c r="U54" s="37">
        <f>SUMPRODUCT(LTA!J54:AN54,LTA!J$102:AN$102,LTA!J$103:AN$103)</f>
        <v>29.71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15.515310167973343</v>
      </c>
      <c r="AD54">
        <f t="shared" si="1"/>
        <v>1432.3896590964155</v>
      </c>
      <c r="AE54">
        <f>'IDT-1'!B54</f>
        <v>0</v>
      </c>
      <c r="AF54" s="24"/>
      <c r="AG54">
        <f t="shared" si="2"/>
        <v>1432.3896590964155</v>
      </c>
      <c r="AI54" s="34">
        <f>PXIL!H54</f>
        <v>0</v>
      </c>
      <c r="AJ54" s="34">
        <f>PXIL!N54</f>
        <v>0</v>
      </c>
      <c r="AK54" s="34">
        <f>RTM_IEX!H54</f>
        <v>87.68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5.6322000000000001</v>
      </c>
      <c r="E55">
        <f>GT_NG!P55</f>
        <v>-0.16612000000000002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671.78118739262584</v>
      </c>
      <c r="P55" s="36">
        <v>57.81</v>
      </c>
      <c r="Q55" s="36">
        <v>14.45</v>
      </c>
      <c r="R55" s="38">
        <v>46.999999999999993</v>
      </c>
      <c r="S55" s="38">
        <v>0</v>
      </c>
      <c r="T55" s="37">
        <f>SUMPRODUCT(LTA!J55:AN55,LTA!J$101:AN$101,LTA!J$103:AN$103)</f>
        <v>545.26</v>
      </c>
      <c r="U55" s="37">
        <f>SUMPRODUCT(LTA!J55:AN55,LTA!J$102:AN$102,LTA!J$103:AN$103)</f>
        <v>37.47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15.041536927544492</v>
      </c>
      <c r="AD55">
        <f t="shared" si="1"/>
        <v>1376.461856095314</v>
      </c>
      <c r="AE55">
        <f>'IDT-1'!B55</f>
        <v>0</v>
      </c>
      <c r="AF55" s="24"/>
      <c r="AG55">
        <f t="shared" si="2"/>
        <v>1376.461856095314</v>
      </c>
      <c r="AI55" s="34">
        <f>PXIL!H55</f>
        <v>0</v>
      </c>
      <c r="AJ55" s="34">
        <f>PXIL!N55</f>
        <v>0</v>
      </c>
      <c r="AK55" s="34">
        <f>RTM_IEX!H55</f>
        <v>126.21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5.6322000000000001</v>
      </c>
      <c r="E56">
        <f>GT_NG!P56</f>
        <v>-0.16612000000000002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671.44752086992492</v>
      </c>
      <c r="P56" s="36">
        <v>57.81</v>
      </c>
      <c r="Q56" s="36">
        <v>14.45</v>
      </c>
      <c r="R56" s="38">
        <v>46.999999999999993</v>
      </c>
      <c r="S56" s="38">
        <v>0</v>
      </c>
      <c r="T56" s="37">
        <f>SUMPRODUCT(LTA!J56:AN56,LTA!J$101:AN$101,LTA!J$103:AN$103)</f>
        <v>544.97</v>
      </c>
      <c r="U56" s="37">
        <f>SUMPRODUCT(LTA!J56:AN56,LTA!J$102:AN$102,LTA!J$103:AN$103)</f>
        <v>36.92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14.643262128753802</v>
      </c>
      <c r="AD56">
        <f t="shared" si="1"/>
        <v>1329.4464643714039</v>
      </c>
      <c r="AE56">
        <f>'IDT-1'!B56</f>
        <v>0</v>
      </c>
      <c r="AF56" s="24"/>
      <c r="AG56">
        <f t="shared" si="2"/>
        <v>1329.4464643714039</v>
      </c>
      <c r="AI56" s="34">
        <f>PXIL!H56</f>
        <v>0</v>
      </c>
      <c r="AJ56" s="34">
        <f>PXIL!N56</f>
        <v>0</v>
      </c>
      <c r="AK56" s="34">
        <f>RTM_IEX!H56</f>
        <v>79.97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5.6322000000000001</v>
      </c>
      <c r="E57">
        <f>GT_NG!P57</f>
        <v>-0.16612000000000002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630.74884693798765</v>
      </c>
      <c r="P57" s="36">
        <v>57.81</v>
      </c>
      <c r="Q57" s="36">
        <v>14.45</v>
      </c>
      <c r="R57" s="38">
        <v>46.999999999999993</v>
      </c>
      <c r="S57" s="38">
        <v>0</v>
      </c>
      <c r="T57" s="37">
        <f>SUMPRODUCT(LTA!J57:AN57,LTA!J$101:AN$101,LTA!J$103:AN$103)</f>
        <v>563.87</v>
      </c>
      <c r="U57" s="37">
        <f>SUMPRODUCT(LTA!J57:AN57,LTA!J$102:AN$102,LTA!J$103:AN$103)</f>
        <v>45.379999999999995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14.328861267725529</v>
      </c>
      <c r="AD57">
        <f t="shared" si="1"/>
        <v>1292.3321913004952</v>
      </c>
      <c r="AE57">
        <f>'IDT-1'!B57</f>
        <v>0</v>
      </c>
      <c r="AF57" s="24"/>
      <c r="AG57">
        <f t="shared" si="2"/>
        <v>1292.3321913004952</v>
      </c>
      <c r="AI57" s="34">
        <f>PXIL!H57</f>
        <v>0</v>
      </c>
      <c r="AJ57" s="34">
        <f>PXIL!N57</f>
        <v>0</v>
      </c>
      <c r="AK57" s="34">
        <f>RTM_IEX!H57</f>
        <v>55.88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5.6322000000000001</v>
      </c>
      <c r="E58">
        <f>GT_NG!P58</f>
        <v>-0.16612000000000002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630.86984688713801</v>
      </c>
      <c r="P58" s="36">
        <v>57.81</v>
      </c>
      <c r="Q58" s="36">
        <v>14.45</v>
      </c>
      <c r="R58" s="38">
        <v>46.999999999999993</v>
      </c>
      <c r="S58" s="38">
        <v>0</v>
      </c>
      <c r="T58" s="37">
        <f>SUMPRODUCT(LTA!J58:AN58,LTA!J$101:AN$101,LTA!J$103:AN$103)</f>
        <v>562.59999999999991</v>
      </c>
      <c r="U58" s="37">
        <f>SUMPRODUCT(LTA!J58:AN58,LTA!J$102:AN$102,LTA!J$103:AN$103)</f>
        <v>45.13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14.050073667298392</v>
      </c>
      <c r="AD58">
        <f t="shared" si="1"/>
        <v>1259.4219788500723</v>
      </c>
      <c r="AE58">
        <f>'IDT-1'!B58</f>
        <v>0</v>
      </c>
      <c r="AF58" s="24"/>
      <c r="AG58">
        <f t="shared" si="2"/>
        <v>1259.4219788500723</v>
      </c>
      <c r="AI58" s="34">
        <f>PXIL!H58</f>
        <v>0</v>
      </c>
      <c r="AJ58" s="34">
        <f>PXIL!N58</f>
        <v>0</v>
      </c>
      <c r="AK58" s="34">
        <f>RTM_IEX!H58</f>
        <v>24.09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5.6322000000000001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642.21264764177431</v>
      </c>
      <c r="P59" s="36">
        <v>57.81</v>
      </c>
      <c r="Q59" s="36">
        <v>14.45</v>
      </c>
      <c r="R59" s="38">
        <v>46.999999999999993</v>
      </c>
      <c r="S59" s="38">
        <v>0</v>
      </c>
      <c r="T59" s="37">
        <f>SUMPRODUCT(LTA!J59:AN59,LTA!J$101:AN$101,LTA!J$103:AN$103)</f>
        <v>560.17000000000007</v>
      </c>
      <c r="U59" s="37">
        <f>SUMPRODUCT(LTA!J59:AN59,LTA!J$102:AN$102,LTA!J$103:AN$103)</f>
        <v>54.71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-37</v>
      </c>
      <c r="AA59" s="75">
        <f>STOA!H59</f>
        <v>0.87</v>
      </c>
      <c r="AB59" s="75">
        <f>-STOA!N59</f>
        <v>-198.57</v>
      </c>
      <c r="AC59">
        <f t="shared" si="0"/>
        <v>14.842582029458233</v>
      </c>
      <c r="AD59">
        <f t="shared" si="1"/>
        <v>1278.662271242549</v>
      </c>
      <c r="AE59">
        <f>'IDT-1'!B59</f>
        <v>0</v>
      </c>
      <c r="AF59" s="24"/>
      <c r="AG59">
        <f t="shared" si="2"/>
        <v>1278.662271242549</v>
      </c>
      <c r="AI59" s="34">
        <f>PXIL!H59</f>
        <v>0</v>
      </c>
      <c r="AJ59" s="34">
        <f>PXIL!N59</f>
        <v>0</v>
      </c>
      <c r="AK59" s="34">
        <f>RTM_IEX!H59</f>
        <v>62.63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5.6322000000000001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642.21264764177431</v>
      </c>
      <c r="P60" s="36">
        <v>57.81</v>
      </c>
      <c r="Q60" s="36">
        <v>14.45</v>
      </c>
      <c r="R60" s="38">
        <v>46.999999999999993</v>
      </c>
      <c r="S60" s="38">
        <v>0</v>
      </c>
      <c r="T60" s="37">
        <f>SUMPRODUCT(LTA!J60:AN60,LTA!J$101:AN$101,LTA!J$103:AN$103)</f>
        <v>558.53</v>
      </c>
      <c r="U60" s="37">
        <f>SUMPRODUCT(LTA!J60:AN60,LTA!J$102:AN$102,LTA!J$103:AN$103)</f>
        <v>54.14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-67</v>
      </c>
      <c r="AA60" s="75">
        <f>STOA!H60</f>
        <v>0.87</v>
      </c>
      <c r="AB60" s="75">
        <f>-STOA!N60</f>
        <v>-198.57</v>
      </c>
      <c r="AC60">
        <f t="shared" si="0"/>
        <v>15.102428761204907</v>
      </c>
      <c r="AD60">
        <f t="shared" si="1"/>
        <v>1249.0824245108022</v>
      </c>
      <c r="AE60">
        <f>'IDT-1'!B60</f>
        <v>0</v>
      </c>
      <c r="AF60" s="24"/>
      <c r="AG60">
        <f t="shared" si="2"/>
        <v>1249.0824245108022</v>
      </c>
      <c r="AI60" s="34">
        <f>PXIL!H60</f>
        <v>0</v>
      </c>
      <c r="AJ60" s="34">
        <f>PXIL!N60</f>
        <v>0</v>
      </c>
      <c r="AK60" s="34">
        <f>RTM_IEX!H60</f>
        <v>65.52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5.6322000000000001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642.21264764177431</v>
      </c>
      <c r="P61" s="36">
        <v>57.81</v>
      </c>
      <c r="Q61" s="36">
        <v>14.45</v>
      </c>
      <c r="R61" s="38">
        <v>46.999999999999993</v>
      </c>
      <c r="S61" s="38">
        <v>0</v>
      </c>
      <c r="T61" s="37">
        <f>SUMPRODUCT(LTA!J61:AN61,LTA!J$101:AN$101,LTA!J$103:AN$103)</f>
        <v>551.54999999999995</v>
      </c>
      <c r="U61" s="37">
        <f>SUMPRODUCT(LTA!J61:AN61,LTA!J$102:AN$102,LTA!J$103:AN$103)</f>
        <v>53.54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-88</v>
      </c>
      <c r="AA61" s="75">
        <f>STOA!H61</f>
        <v>0.87</v>
      </c>
      <c r="AB61" s="75">
        <f>-STOA!N61</f>
        <v>-198.57</v>
      </c>
      <c r="AC61">
        <f t="shared" si="0"/>
        <v>15.346179073427574</v>
      </c>
      <c r="AD61">
        <f t="shared" si="1"/>
        <v>1235.6786741985795</v>
      </c>
      <c r="AE61">
        <f>'IDT-1'!B61</f>
        <v>0</v>
      </c>
      <c r="AF61" s="24"/>
      <c r="AG61">
        <f t="shared" si="2"/>
        <v>1235.6786741985795</v>
      </c>
      <c r="AI61" s="34">
        <f>PXIL!H61</f>
        <v>0</v>
      </c>
      <c r="AJ61" s="34">
        <f>PXIL!N61</f>
        <v>0</v>
      </c>
      <c r="AK61" s="34">
        <f>RTM_IEX!H61</f>
        <v>80.94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5.6322000000000001</v>
      </c>
      <c r="E62">
        <f>GT_NG!P62</f>
        <v>-0.16612000000000002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642.21264764177431</v>
      </c>
      <c r="P62" s="36">
        <v>57.81</v>
      </c>
      <c r="Q62" s="36">
        <v>14.45</v>
      </c>
      <c r="R62" s="38">
        <v>46.999999999999993</v>
      </c>
      <c r="S62" s="38">
        <v>0</v>
      </c>
      <c r="T62" s="37">
        <f>SUMPRODUCT(LTA!J62:AN62,LTA!J$101:AN$101,LTA!J$103:AN$103)</f>
        <v>536.73</v>
      </c>
      <c r="U62" s="37">
        <f>SUMPRODUCT(LTA!J62:AN62,LTA!J$102:AN$102,LTA!J$103:AN$103)</f>
        <v>52.88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-104</v>
      </c>
      <c r="AA62" s="75">
        <f>STOA!H62</f>
        <v>0.87</v>
      </c>
      <c r="AB62" s="75">
        <f>-STOA!N62</f>
        <v>-198.57</v>
      </c>
      <c r="AC62">
        <f t="shared" si="0"/>
        <v>15.432577597025801</v>
      </c>
      <c r="AD62">
        <f t="shared" si="1"/>
        <v>1213.7422756749813</v>
      </c>
      <c r="AE62">
        <f>'IDT-1'!B62</f>
        <v>0</v>
      </c>
      <c r="AF62" s="24"/>
      <c r="AG62">
        <f t="shared" si="2"/>
        <v>1213.7422756749813</v>
      </c>
      <c r="AI62" s="34">
        <f>PXIL!H62</f>
        <v>0</v>
      </c>
      <c r="AJ62" s="34">
        <f>PXIL!N62</f>
        <v>0</v>
      </c>
      <c r="AK62" s="34">
        <f>RTM_IEX!H62</f>
        <v>90.57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5.6322000000000001</v>
      </c>
      <c r="E63">
        <f>GT_NG!P63</f>
        <v>-0.16612000000000002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642.21264764177431</v>
      </c>
      <c r="P63" s="36">
        <v>57.81</v>
      </c>
      <c r="Q63" s="36">
        <v>14.45</v>
      </c>
      <c r="R63" s="38">
        <v>46.999999999999993</v>
      </c>
      <c r="S63" s="38">
        <v>0</v>
      </c>
      <c r="T63" s="37">
        <f>SUMPRODUCT(LTA!J63:AN63,LTA!J$101:AN$101,LTA!J$103:AN$103)</f>
        <v>513.45000000000005</v>
      </c>
      <c r="U63" s="37">
        <f>SUMPRODUCT(LTA!J63:AN63,LTA!J$102:AN$102,LTA!J$103:AN$103)</f>
        <v>51.5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-105</v>
      </c>
      <c r="AA63" s="75">
        <f>STOA!H63</f>
        <v>0.67</v>
      </c>
      <c r="AB63" s="75">
        <f>-STOA!N63</f>
        <v>-198.57</v>
      </c>
      <c r="AC63">
        <f t="shared" si="0"/>
        <v>15.126972754750692</v>
      </c>
      <c r="AD63">
        <f t="shared" si="1"/>
        <v>1175.6578805172564</v>
      </c>
      <c r="AE63">
        <f>'IDT-1'!B63</f>
        <v>0</v>
      </c>
      <c r="AF63" s="24"/>
      <c r="AG63">
        <f t="shared" si="2"/>
        <v>1175.6578805172564</v>
      </c>
      <c r="AI63" s="34">
        <f>PXIL!H63</f>
        <v>0</v>
      </c>
      <c r="AJ63" s="34">
        <f>PXIL!N63</f>
        <v>0</v>
      </c>
      <c r="AK63" s="34">
        <f>RTM_IEX!H63</f>
        <v>78.040000000000006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5.6322000000000001</v>
      </c>
      <c r="E64">
        <f>GT_NG!P64</f>
        <v>-0.16612000000000002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650.79616082177438</v>
      </c>
      <c r="P64" s="36">
        <v>57.81</v>
      </c>
      <c r="Q64" s="36">
        <v>14.45</v>
      </c>
      <c r="R64" s="38">
        <v>46.999999999999993</v>
      </c>
      <c r="S64" s="38">
        <v>0</v>
      </c>
      <c r="T64" s="37">
        <f>SUMPRODUCT(LTA!J64:AN64,LTA!J$101:AN$101,LTA!J$103:AN$103)</f>
        <v>485.20000000000005</v>
      </c>
      <c r="U64" s="37">
        <f>SUMPRODUCT(LTA!J64:AN64,LTA!J$102:AN$102,LTA!J$103:AN$103)</f>
        <v>50.47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-101</v>
      </c>
      <c r="AA64" s="75">
        <f>STOA!H64</f>
        <v>0.67</v>
      </c>
      <c r="AB64" s="75">
        <f>-STOA!N64</f>
        <v>-198.57</v>
      </c>
      <c r="AC64">
        <f t="shared" si="0"/>
        <v>14.951661634563138</v>
      </c>
      <c r="AD64">
        <f t="shared" si="1"/>
        <v>1162.9967048174442</v>
      </c>
      <c r="AE64">
        <f>'IDT-1'!B64</f>
        <v>0</v>
      </c>
      <c r="AF64" s="24"/>
      <c r="AG64">
        <f t="shared" si="2"/>
        <v>1162.9967048174442</v>
      </c>
      <c r="AI64" s="34">
        <f>PXIL!H64</f>
        <v>0</v>
      </c>
      <c r="AJ64" s="34">
        <f>PXIL!N64</f>
        <v>0</v>
      </c>
      <c r="AK64" s="34">
        <f>RTM_IEX!H64</f>
        <v>81.900000000000006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5.6322000000000001</v>
      </c>
      <c r="E65">
        <f>GT_NG!P65</f>
        <v>-0.16612000000000002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652.20364144611369</v>
      </c>
      <c r="P65" s="36">
        <v>57.81</v>
      </c>
      <c r="Q65" s="36">
        <v>14.45</v>
      </c>
      <c r="R65" s="38">
        <v>46.999999999999993</v>
      </c>
      <c r="S65" s="38">
        <v>0</v>
      </c>
      <c r="T65" s="37">
        <f>SUMPRODUCT(LTA!J65:AN65,LTA!J$101:AN$101,LTA!J$103:AN$103)</f>
        <v>455.62</v>
      </c>
      <c r="U65" s="37">
        <f>SUMPRODUCT(LTA!J65:AN65,LTA!J$102:AN$102,LTA!J$103:AN$103)</f>
        <v>50.13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-78</v>
      </c>
      <c r="AA65" s="75">
        <f>STOA!H65</f>
        <v>0.67</v>
      </c>
      <c r="AB65" s="75">
        <f>-STOA!N65</f>
        <v>-198.57</v>
      </c>
      <c r="AC65">
        <f t="shared" si="0"/>
        <v>14.42827984413514</v>
      </c>
      <c r="AD65">
        <f t="shared" si="1"/>
        <v>1147.4075672322112</v>
      </c>
      <c r="AE65">
        <f>'IDT-1'!B65</f>
        <v>0</v>
      </c>
      <c r="AF65" s="24"/>
      <c r="AG65">
        <f t="shared" si="2"/>
        <v>1147.4075672322112</v>
      </c>
      <c r="AI65" s="34">
        <f>PXIL!H65</f>
        <v>0</v>
      </c>
      <c r="AJ65" s="34">
        <f>PXIL!N65</f>
        <v>0</v>
      </c>
      <c r="AK65" s="34">
        <f>RTM_IEX!H65</f>
        <v>71.3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5.6322000000000001</v>
      </c>
      <c r="E66">
        <f>GT_NG!P66</f>
        <v>-0.16612000000000002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656.14484897324928</v>
      </c>
      <c r="P66" s="36">
        <v>57.81</v>
      </c>
      <c r="Q66" s="36">
        <v>14.45</v>
      </c>
      <c r="R66" s="38">
        <v>46.999999999999993</v>
      </c>
      <c r="S66" s="38">
        <v>0</v>
      </c>
      <c r="T66" s="37">
        <f>SUMPRODUCT(LTA!J66:AN66,LTA!J$101:AN$101,LTA!J$103:AN$103)</f>
        <v>416.93</v>
      </c>
      <c r="U66" s="37">
        <f>SUMPRODUCT(LTA!J66:AN66,LTA!J$102:AN$102,LTA!J$103:AN$103)</f>
        <v>48.66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-60</v>
      </c>
      <c r="AA66" s="75">
        <f>STOA!H66</f>
        <v>0.67</v>
      </c>
      <c r="AB66" s="75">
        <f>-STOA!N66</f>
        <v>-198.57</v>
      </c>
      <c r="AC66">
        <f t="shared" si="0"/>
        <v>14.052453148315072</v>
      </c>
      <c r="AD66">
        <f t="shared" si="1"/>
        <v>1139.1946014551672</v>
      </c>
      <c r="AE66">
        <f>'IDT-1'!B66</f>
        <v>0</v>
      </c>
      <c r="AF66" s="24"/>
      <c r="AG66">
        <f t="shared" si="2"/>
        <v>1139.1946014551672</v>
      </c>
      <c r="AI66" s="34">
        <f>PXIL!H66</f>
        <v>0</v>
      </c>
      <c r="AJ66" s="34">
        <f>PXIL!N66</f>
        <v>0</v>
      </c>
      <c r="AK66" s="34">
        <f>RTM_IEX!H66</f>
        <v>80.930000000000007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5.6322000000000001</v>
      </c>
      <c r="E67">
        <f>GT_NG!P67</f>
        <v>-0.16612000000000002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657.85050763229435</v>
      </c>
      <c r="P67" s="36">
        <v>57.81</v>
      </c>
      <c r="Q67" s="36">
        <v>14.45</v>
      </c>
      <c r="R67" s="38">
        <v>46.999999999999993</v>
      </c>
      <c r="S67" s="38">
        <v>0</v>
      </c>
      <c r="T67" s="37">
        <f>SUMPRODUCT(LTA!J67:AN67,LTA!J$101:AN$101,LTA!J$103:AN$103)</f>
        <v>387.19</v>
      </c>
      <c r="U67" s="37">
        <f>SUMPRODUCT(LTA!J67:AN67,LTA!J$102:AN$102,LTA!J$103:AN$103)</f>
        <v>65.319999999999993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-5</v>
      </c>
      <c r="AA67" s="75">
        <f>STOA!H67</f>
        <v>0.53</v>
      </c>
      <c r="AB67" s="75">
        <f>-STOA!N67</f>
        <v>-198.57</v>
      </c>
      <c r="AC67">
        <f t="shared" si="0"/>
        <v>12.996151006182153</v>
      </c>
      <c r="AD67">
        <f t="shared" si="1"/>
        <v>1124.966562256345</v>
      </c>
      <c r="AE67">
        <f>'IDT-1'!B67</f>
        <v>0</v>
      </c>
      <c r="AF67" s="24"/>
      <c r="AG67">
        <f t="shared" si="2"/>
        <v>1124.966562256345</v>
      </c>
      <c r="AI67" s="34">
        <f>PXIL!H67</f>
        <v>0</v>
      </c>
      <c r="AJ67" s="34">
        <f>PXIL!N67</f>
        <v>0</v>
      </c>
      <c r="AK67" s="34">
        <f>RTM_IEX!H67</f>
        <v>22.16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5.6322000000000001</v>
      </c>
      <c r="E68">
        <f>GT_NG!P68</f>
        <v>-0.16612000000000002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669.17296468536256</v>
      </c>
      <c r="P68" s="36">
        <v>57.81</v>
      </c>
      <c r="Q68" s="36">
        <v>14.45</v>
      </c>
      <c r="R68" s="38">
        <v>46.999999999999993</v>
      </c>
      <c r="S68" s="38">
        <v>0</v>
      </c>
      <c r="T68" s="37">
        <f>SUMPRODUCT(LTA!J68:AN68,LTA!J$101:AN$101,LTA!J$103:AN$103)</f>
        <v>343.32</v>
      </c>
      <c r="U68" s="37">
        <f>SUMPRODUCT(LTA!J68:AN68,LTA!J$102:AN$102,LTA!J$103:AN$103)</f>
        <v>64.34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12.882583856803477</v>
      </c>
      <c r="AD68">
        <f t="shared" ref="AD68:AD98" si="4">SUM(B68:AB68,AI68:AT68)-AC68</f>
        <v>1121.6025864587918</v>
      </c>
      <c r="AE68">
        <f>'IDT-1'!B68</f>
        <v>0</v>
      </c>
      <c r="AF68" s="24"/>
      <c r="AG68">
        <f t="shared" ref="AG68:AG98" si="5">SUM(AD68:AF68)</f>
        <v>1121.6025864587918</v>
      </c>
      <c r="AI68" s="34">
        <f>PXIL!H68</f>
        <v>0</v>
      </c>
      <c r="AJ68" s="34">
        <f>PXIL!N68</f>
        <v>0</v>
      </c>
      <c r="AK68" s="34">
        <f>RTM_IEX!H68</f>
        <v>47.21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5.6322000000000001</v>
      </c>
      <c r="E69">
        <f>GT_NG!P69</f>
        <v>-0.16612000000000002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729.75694877510057</v>
      </c>
      <c r="P69" s="36">
        <v>117.76999999999998</v>
      </c>
      <c r="Q69" s="36">
        <v>14.45</v>
      </c>
      <c r="R69" s="38">
        <v>46.999999999999993</v>
      </c>
      <c r="S69" s="38">
        <v>0</v>
      </c>
      <c r="T69" s="37">
        <f>SUMPRODUCT(LTA!J69:AN69,LTA!J$101:AN$101,LTA!J$103:AN$103)</f>
        <v>295.08</v>
      </c>
      <c r="U69" s="37">
        <f>SUMPRODUCT(LTA!J69:AN69,LTA!J$102:AN$102,LTA!J$103:AN$103)</f>
        <v>63.64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13.087493323157279</v>
      </c>
      <c r="AD69">
        <f t="shared" si="4"/>
        <v>1145.791661082176</v>
      </c>
      <c r="AE69">
        <f>'IDT-1'!B69</f>
        <v>0</v>
      </c>
      <c r="AF69" s="24"/>
      <c r="AG69">
        <f t="shared" si="5"/>
        <v>1145.791661082176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5.6322000000000001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737.77191341692946</v>
      </c>
      <c r="P70" s="36">
        <v>117.77</v>
      </c>
      <c r="Q70" s="36">
        <v>14.45</v>
      </c>
      <c r="R70" s="38">
        <v>46.999999999999993</v>
      </c>
      <c r="S70" s="38">
        <v>0</v>
      </c>
      <c r="T70" s="37">
        <f>SUMPRODUCT(LTA!J70:AN70,LTA!J$101:AN$101,LTA!J$103:AN$103)</f>
        <v>245.36</v>
      </c>
      <c r="U70" s="37">
        <f>SUMPRODUCT(LTA!J70:AN70,LTA!J$102:AN$102,LTA!J$103:AN$103)</f>
        <v>65.28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13.18799902614864</v>
      </c>
      <c r="AD70">
        <f t="shared" si="4"/>
        <v>1157.6561200210135</v>
      </c>
      <c r="AE70">
        <f>'IDT-1'!B70</f>
        <v>0</v>
      </c>
      <c r="AF70" s="24"/>
      <c r="AG70">
        <f t="shared" si="5"/>
        <v>1157.6561200210135</v>
      </c>
      <c r="AI70" s="34">
        <f>PXIL!H70</f>
        <v>0</v>
      </c>
      <c r="AJ70" s="34">
        <f>PXIL!N70</f>
        <v>0</v>
      </c>
      <c r="AK70" s="34">
        <f>RTM_IEX!H70</f>
        <v>52.03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5.6322000000000001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774.72405713274406</v>
      </c>
      <c r="P71" s="36">
        <v>117.76999999999998</v>
      </c>
      <c r="Q71" s="36">
        <v>38.17</v>
      </c>
      <c r="R71" s="38">
        <v>31.14</v>
      </c>
      <c r="S71" s="38">
        <v>0</v>
      </c>
      <c r="T71" s="37">
        <f>SUMPRODUCT(LTA!J71:AN71,LTA!J$101:AN$101,LTA!J$103:AN$103)</f>
        <v>194.34</v>
      </c>
      <c r="U71" s="37">
        <f>SUMPRODUCT(LTA!J71:AN71,LTA!J$102:AN$102,LTA!J$103:AN$103)</f>
        <v>65.86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13.108385033361481</v>
      </c>
      <c r="AD71">
        <f t="shared" si="4"/>
        <v>1148.2578777296153</v>
      </c>
      <c r="AE71">
        <f>'IDT-1'!B71</f>
        <v>0</v>
      </c>
      <c r="AF71" s="24"/>
      <c r="AG71">
        <f t="shared" si="5"/>
        <v>1148.2578777296153</v>
      </c>
      <c r="AI71" s="34">
        <f>PXIL!H71</f>
        <v>0</v>
      </c>
      <c r="AJ71" s="34">
        <f>PXIL!N71</f>
        <v>0</v>
      </c>
      <c r="AK71" s="34">
        <f>RTM_IEX!H71</f>
        <v>48.18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5.6322000000000001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850.27985880731956</v>
      </c>
      <c r="P72" s="36">
        <v>117.77000000000001</v>
      </c>
      <c r="Q72" s="36">
        <v>38.17</v>
      </c>
      <c r="R72" s="38">
        <v>14.550000000000002</v>
      </c>
      <c r="S72" s="38">
        <v>0</v>
      </c>
      <c r="T72" s="37">
        <f>SUMPRODUCT(LTA!J72:AN72,LTA!J$101:AN$101,LTA!J$103:AN$103)</f>
        <v>152.18</v>
      </c>
      <c r="U72" s="37">
        <f>SUMPRODUCT(LTA!J72:AN72,LTA!J$102:AN$102,LTA!J$103:AN$103)</f>
        <v>65.38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13.294073767427919</v>
      </c>
      <c r="AD72">
        <f t="shared" si="4"/>
        <v>1170.1779906701245</v>
      </c>
      <c r="AE72">
        <f>'IDT-1'!B72</f>
        <v>0</v>
      </c>
      <c r="AF72" s="24"/>
      <c r="AG72">
        <f t="shared" si="5"/>
        <v>1170.1779906701245</v>
      </c>
      <c r="AI72" s="34">
        <f>PXIL!H72</f>
        <v>0</v>
      </c>
      <c r="AJ72" s="34">
        <f>PXIL!N72</f>
        <v>0</v>
      </c>
      <c r="AK72" s="34">
        <f>RTM_IEX!H72</f>
        <v>53.96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5.6322000000000001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926.1160395399761</v>
      </c>
      <c r="P73" s="36">
        <v>117.77000000000001</v>
      </c>
      <c r="Q73" s="36">
        <v>38.17</v>
      </c>
      <c r="R73" s="38">
        <v>5.344841341795104</v>
      </c>
      <c r="S73" s="38">
        <v>0</v>
      </c>
      <c r="T73" s="37">
        <f>SUMPRODUCT(LTA!J73:AN73,LTA!J$101:AN$101,LTA!J$103:AN$103)</f>
        <v>112.89</v>
      </c>
      <c r="U73" s="37">
        <f>SUMPRODUCT(LTA!J73:AN73,LTA!J$102:AN$102,LTA!J$103:AN$103)</f>
        <v>66.8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13.349522352853311</v>
      </c>
      <c r="AD73">
        <f t="shared" si="4"/>
        <v>1176.7235641591508</v>
      </c>
      <c r="AE73">
        <f>'IDT-1'!B73</f>
        <v>0</v>
      </c>
      <c r="AF73" s="24"/>
      <c r="AG73">
        <f t="shared" si="5"/>
        <v>1176.7235641591508</v>
      </c>
      <c r="AI73" s="34">
        <f>PXIL!H73</f>
        <v>0</v>
      </c>
      <c r="AJ73" s="34">
        <f>PXIL!N73</f>
        <v>0</v>
      </c>
      <c r="AK73" s="34">
        <f>RTM_IEX!H73</f>
        <v>31.8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5.6322000000000001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988.77843001252904</v>
      </c>
      <c r="P74" s="36">
        <v>117.77</v>
      </c>
      <c r="Q74" s="36">
        <v>38.17</v>
      </c>
      <c r="R74" s="38">
        <v>1.3000000000000003</v>
      </c>
      <c r="S74" s="38">
        <v>0</v>
      </c>
      <c r="T74" s="37">
        <f>SUMPRODUCT(LTA!J74:AN74,LTA!J$101:AN$101,LTA!J$103:AN$103)</f>
        <v>85.36</v>
      </c>
      <c r="U74" s="37">
        <f>SUMPRODUCT(LTA!J74:AN74,LTA!J$102:AN$102,LTA!J$103:AN$103)</f>
        <v>67.03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13.563953765551677</v>
      </c>
      <c r="AD74">
        <f t="shared" si="4"/>
        <v>1202.0366818772097</v>
      </c>
      <c r="AE74">
        <f>'IDT-1'!B74</f>
        <v>0</v>
      </c>
      <c r="AF74" s="24"/>
      <c r="AG74">
        <f t="shared" si="5"/>
        <v>1202.0366818772097</v>
      </c>
      <c r="AI74" s="34">
        <f>PXIL!H74</f>
        <v>0</v>
      </c>
      <c r="AJ74" s="34">
        <f>PXIL!N74</f>
        <v>0</v>
      </c>
      <c r="AK74" s="34">
        <f>RTM_IEX!H74</f>
        <v>26.01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5.6322000000000001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1084.8125957283489</v>
      </c>
      <c r="P75" s="36">
        <v>117.77</v>
      </c>
      <c r="Q75" s="36">
        <v>38.17</v>
      </c>
      <c r="R75" s="38">
        <v>0</v>
      </c>
      <c r="S75" s="38">
        <v>0</v>
      </c>
      <c r="T75" s="37">
        <f>SUMPRODUCT(LTA!J75:AN75,LTA!J$101:AN$101,LTA!J$103:AN$103)</f>
        <v>57</v>
      </c>
      <c r="U75" s="37">
        <f>SUMPRODUCT(LTA!J75:AN75,LTA!J$102:AN$102,LTA!J$103:AN$103)</f>
        <v>68.13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14.448457083502445</v>
      </c>
      <c r="AD75">
        <f t="shared" si="4"/>
        <v>1227.2963442750793</v>
      </c>
      <c r="AE75">
        <f>'IDT-1'!B75</f>
        <v>0</v>
      </c>
      <c r="AF75" s="24"/>
      <c r="AG75">
        <f t="shared" si="5"/>
        <v>1227.2963442750793</v>
      </c>
      <c r="AI75" s="34">
        <f>PXIL!H75</f>
        <v>0</v>
      </c>
      <c r="AJ75" s="34">
        <f>PXIL!N75</f>
        <v>0</v>
      </c>
      <c r="AK75" s="34">
        <f>RTM_IEX!H75</f>
        <v>24.09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5.6322000000000001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1125.5402324556114</v>
      </c>
      <c r="P76" s="36">
        <v>117.76999999999998</v>
      </c>
      <c r="Q76" s="36">
        <v>38.174382815948206</v>
      </c>
      <c r="R76" s="38">
        <v>0</v>
      </c>
      <c r="S76" s="38">
        <v>0</v>
      </c>
      <c r="T76" s="37">
        <f>SUMPRODUCT(LTA!J76:AN76,LTA!J$101:AN$101,LTA!J$103:AN$103)</f>
        <v>38.22</v>
      </c>
      <c r="U76" s="37">
        <f>SUMPRODUCT(LTA!J76:AN76,LTA!J$102:AN$102,LTA!J$103:AN$103)</f>
        <v>69.44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14.708622047665415</v>
      </c>
      <c r="AD76">
        <f t="shared" si="4"/>
        <v>1258.0081988541272</v>
      </c>
      <c r="AE76">
        <f>'IDT-1'!B76</f>
        <v>0</v>
      </c>
      <c r="AF76" s="24"/>
      <c r="AG76">
        <f t="shared" si="5"/>
        <v>1258.0081988541272</v>
      </c>
      <c r="AI76" s="34">
        <f>PXIL!H76</f>
        <v>0</v>
      </c>
      <c r="AJ76" s="34">
        <f>PXIL!N76</f>
        <v>0</v>
      </c>
      <c r="AK76" s="34">
        <f>RTM_IEX!H76</f>
        <v>31.8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5.6322000000000001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1124.8078658692484</v>
      </c>
      <c r="P77" s="36">
        <v>117.76999999999998</v>
      </c>
      <c r="Q77" s="36">
        <v>38.174382815948206</v>
      </c>
      <c r="R77" s="38">
        <v>0</v>
      </c>
      <c r="S77" s="38">
        <v>0</v>
      </c>
      <c r="T77" s="37">
        <f>SUMPRODUCT(LTA!J77:AN77,LTA!J$101:AN$101,LTA!J$103:AN$103)</f>
        <v>25.16</v>
      </c>
      <c r="U77" s="37">
        <f>SUMPRODUCT(LTA!J77:AN77,LTA!J$102:AN$102,LTA!J$103:AN$103)</f>
        <v>71.61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14.748586168339962</v>
      </c>
      <c r="AD77">
        <f t="shared" si="4"/>
        <v>1262.7258681470894</v>
      </c>
      <c r="AE77">
        <f>'IDT-1'!B77</f>
        <v>24</v>
      </c>
      <c r="AF77" s="24"/>
      <c r="AG77">
        <f t="shared" si="5"/>
        <v>1286.7258681470894</v>
      </c>
      <c r="AI77" s="34">
        <f>PXIL!H77</f>
        <v>0</v>
      </c>
      <c r="AJ77" s="34">
        <f>PXIL!N77</f>
        <v>0</v>
      </c>
      <c r="AK77" s="34">
        <f>RTM_IEX!H77</f>
        <v>48.18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5.6322000000000001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81.996281347784688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1117.1655841048396</v>
      </c>
      <c r="P78" s="36">
        <v>117.77</v>
      </c>
      <c r="Q78" s="36">
        <v>38.174392405063287</v>
      </c>
      <c r="R78" s="38">
        <v>0</v>
      </c>
      <c r="S78" s="38">
        <v>0</v>
      </c>
      <c r="T78" s="37">
        <f>SUMPRODUCT(LTA!J78:AN78,LTA!J$101:AN$101,LTA!J$103:AN$103)</f>
        <v>23.34</v>
      </c>
      <c r="U78" s="37">
        <f>SUMPRODUCT(LTA!J78:AN78,LTA!J$102:AN$102,LTA!J$103:AN$103)</f>
        <v>73.17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14.683552390094933</v>
      </c>
      <c r="AD78">
        <f t="shared" si="4"/>
        <v>1255.0487854675926</v>
      </c>
      <c r="AE78">
        <f>'IDT-1'!B78</f>
        <v>38</v>
      </c>
      <c r="AF78" s="24"/>
      <c r="AG78">
        <f t="shared" si="5"/>
        <v>1293.0487854675926</v>
      </c>
      <c r="AI78" s="34">
        <f>PXIL!H78</f>
        <v>0</v>
      </c>
      <c r="AJ78" s="34">
        <f>PXIL!N78</f>
        <v>0</v>
      </c>
      <c r="AK78" s="34">
        <f>RTM_IEX!H78</f>
        <v>50.1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5.6322000000000001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81.996281347784688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1011.6676267502727</v>
      </c>
      <c r="P79" s="36">
        <v>117.77</v>
      </c>
      <c r="Q79" s="36">
        <v>38.174392405063287</v>
      </c>
      <c r="R79" s="38">
        <v>0</v>
      </c>
      <c r="S79" s="38">
        <v>0</v>
      </c>
      <c r="T79" s="37">
        <f>SUMPRODUCT(LTA!J79:AN79,LTA!J$101:AN$101,LTA!J$103:AN$103)</f>
        <v>23.34</v>
      </c>
      <c r="U79" s="37">
        <f>SUMPRODUCT(LTA!J79:AN79,LTA!J$102:AN$102,LTA!J$103:AN$103)</f>
        <v>76.599999999999994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13.794681548316573</v>
      </c>
      <c r="AD79">
        <f t="shared" si="4"/>
        <v>1150.1196989548041</v>
      </c>
      <c r="AE79">
        <f>'IDT-1'!B79</f>
        <v>142</v>
      </c>
      <c r="AF79" s="24"/>
      <c r="AG79">
        <f t="shared" si="5"/>
        <v>1292.1196989548041</v>
      </c>
      <c r="AI79" s="34">
        <f>PXIL!H79</f>
        <v>0</v>
      </c>
      <c r="AJ79" s="34">
        <f>PXIL!N79</f>
        <v>0</v>
      </c>
      <c r="AK79" s="34">
        <f>RTM_IEX!H79</f>
        <v>46.25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5.6322000000000001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83.756125630232674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974.39976449674521</v>
      </c>
      <c r="P80" s="36">
        <v>117.77</v>
      </c>
      <c r="Q80" s="36">
        <v>38.174392405063287</v>
      </c>
      <c r="R80" s="38">
        <v>0</v>
      </c>
      <c r="S80" s="38">
        <v>0</v>
      </c>
      <c r="T80" s="37">
        <f>SUMPRODUCT(LTA!J80:AN80,LTA!J$101:AN$101,LTA!J$103:AN$103)</f>
        <v>23.34</v>
      </c>
      <c r="U80" s="37">
        <f>SUMPRODUCT(LTA!J80:AN80,LTA!J$102:AN$102,LTA!J$103:AN$103)</f>
        <v>76.709999999999994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13.432574197359505</v>
      </c>
      <c r="AD80">
        <f t="shared" si="4"/>
        <v>1107.3737883346816</v>
      </c>
      <c r="AE80">
        <f>'IDT-1'!B80</f>
        <v>176</v>
      </c>
      <c r="AF80" s="24"/>
      <c r="AG80">
        <f t="shared" si="5"/>
        <v>1283.3737883346816</v>
      </c>
      <c r="AI80" s="34">
        <f>PXIL!H80</f>
        <v>0</v>
      </c>
      <c r="AJ80" s="34">
        <f>PXIL!N80</f>
        <v>0</v>
      </c>
      <c r="AK80" s="34">
        <f>RTM_IEX!H80</f>
        <v>38.54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5.6322000000000001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83.756125630232674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952.07090947003655</v>
      </c>
      <c r="P81" s="36">
        <v>117.77</v>
      </c>
      <c r="Q81" s="36">
        <v>38.174392405063287</v>
      </c>
      <c r="R81" s="38">
        <v>0</v>
      </c>
      <c r="S81" s="38">
        <v>0</v>
      </c>
      <c r="T81" s="37">
        <f>SUMPRODUCT(LTA!J81:AN81,LTA!J$101:AN$101,LTA!J$103:AN$103)</f>
        <v>21.34</v>
      </c>
      <c r="U81" s="37">
        <f>SUMPRODUCT(LTA!J81:AN81,LTA!J$102:AN$102,LTA!J$103:AN$103)</f>
        <v>74.36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13.248959815135152</v>
      </c>
      <c r="AD81">
        <f t="shared" si="4"/>
        <v>1085.6985476901973</v>
      </c>
      <c r="AE81">
        <f>'IDT-1'!B81</f>
        <v>181</v>
      </c>
      <c r="AF81" s="24"/>
      <c r="AG81">
        <f t="shared" si="5"/>
        <v>1266.6985476901973</v>
      </c>
      <c r="AI81" s="34">
        <f>PXIL!H81</f>
        <v>0</v>
      </c>
      <c r="AJ81" s="34">
        <f>PXIL!N81</f>
        <v>0</v>
      </c>
      <c r="AK81" s="34">
        <f>RTM_IEX!H81</f>
        <v>43.36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5.6322000000000001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83.756125630232674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943.34092653811342</v>
      </c>
      <c r="P82" s="36">
        <v>117.77</v>
      </c>
      <c r="Q82" s="36">
        <v>38.174392405063287</v>
      </c>
      <c r="R82" s="38">
        <v>0</v>
      </c>
      <c r="S82" s="38">
        <v>0</v>
      </c>
      <c r="T82" s="37">
        <f>SUMPRODUCT(LTA!J82:AN82,LTA!J$101:AN$101,LTA!J$103:AN$103)</f>
        <v>21.34</v>
      </c>
      <c r="U82" s="37">
        <f>SUMPRODUCT(LTA!J82:AN82,LTA!J$102:AN$102,LTA!J$103:AN$103)</f>
        <v>74.760000000000005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13.170839958506999</v>
      </c>
      <c r="AD82">
        <f t="shared" si="4"/>
        <v>1076.4766846149025</v>
      </c>
      <c r="AE82">
        <f>'IDT-1'!B82</f>
        <v>178</v>
      </c>
      <c r="AF82" s="24"/>
      <c r="AG82">
        <f t="shared" si="5"/>
        <v>1254.4766846149025</v>
      </c>
      <c r="AI82" s="34">
        <f>PXIL!H82</f>
        <v>0</v>
      </c>
      <c r="AJ82" s="34">
        <f>PXIL!N82</f>
        <v>0</v>
      </c>
      <c r="AK82" s="34">
        <f>RTM_IEX!H82</f>
        <v>42.39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5.6322000000000001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83.756125630232674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888.21203670411296</v>
      </c>
      <c r="P83" s="36">
        <v>117.77</v>
      </c>
      <c r="Q83" s="36">
        <v>38.18</v>
      </c>
      <c r="R83" s="38">
        <v>0</v>
      </c>
      <c r="S83" s="38">
        <v>0</v>
      </c>
      <c r="T83" s="37">
        <f>SUMPRODUCT(LTA!J83:AN83,LTA!J$101:AN$101,LTA!J$103:AN$103)</f>
        <v>21.34</v>
      </c>
      <c r="U83" s="37">
        <f>SUMPRODUCT(LTA!J83:AN83,LTA!J$102:AN$102,LTA!J$103:AN$103)</f>
        <v>78.099999999999994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13.33478038769886</v>
      </c>
      <c r="AD83">
        <f t="shared" si="4"/>
        <v>1095.8294619466469</v>
      </c>
      <c r="AE83">
        <f>'IDT-1'!B83</f>
        <v>148</v>
      </c>
      <c r="AF83" s="24"/>
      <c r="AG83">
        <f t="shared" si="5"/>
        <v>1243.8294619466469</v>
      </c>
      <c r="AI83" s="34">
        <f>PXIL!H83</f>
        <v>0</v>
      </c>
      <c r="AJ83" s="34">
        <f>PXIL!N83</f>
        <v>0</v>
      </c>
      <c r="AK83" s="34">
        <f>RTM_IEX!H83</f>
        <v>113.69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5.6322000000000001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83.756125630232674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839.9344703671544</v>
      </c>
      <c r="P84" s="36">
        <v>117.77</v>
      </c>
      <c r="Q84" s="36">
        <v>38.18</v>
      </c>
      <c r="R84" s="38">
        <v>0</v>
      </c>
      <c r="S84" s="38">
        <v>0</v>
      </c>
      <c r="T84" s="37">
        <f>SUMPRODUCT(LTA!J84:AN84,LTA!J$101:AN$101,LTA!J$103:AN$103)</f>
        <v>21.34</v>
      </c>
      <c r="U84" s="37">
        <f>SUMPRODUCT(LTA!J84:AN84,LTA!J$102:AN$102,LTA!J$103:AN$103)</f>
        <v>78.08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13.325644830468409</v>
      </c>
      <c r="AD84">
        <f t="shared" si="4"/>
        <v>1094.7510311669187</v>
      </c>
      <c r="AE84">
        <f>'IDT-1'!B84</f>
        <v>138</v>
      </c>
      <c r="AF84" s="24"/>
      <c r="AG84">
        <f t="shared" si="5"/>
        <v>1232.7510311669187</v>
      </c>
      <c r="AI84" s="34">
        <f>PXIL!H84</f>
        <v>0</v>
      </c>
      <c r="AJ84" s="34">
        <f>PXIL!N84</f>
        <v>0</v>
      </c>
      <c r="AK84" s="34">
        <f>RTM_IEX!H84</f>
        <v>160.9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5.6322000000000001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83.756125630232674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840.0656655735911</v>
      </c>
      <c r="P85" s="36">
        <v>117.77</v>
      </c>
      <c r="Q85" s="36">
        <v>38.18</v>
      </c>
      <c r="R85" s="38">
        <v>0</v>
      </c>
      <c r="S85" s="38">
        <v>0</v>
      </c>
      <c r="T85" s="37">
        <f>SUMPRODUCT(LTA!J85:AN85,LTA!J$101:AN$101,LTA!J$103:AN$103)</f>
        <v>32.340000000000003</v>
      </c>
      <c r="U85" s="37">
        <f>SUMPRODUCT(LTA!J85:AN85,LTA!J$102:AN$102,LTA!J$103:AN$103)</f>
        <v>73.209999999999994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13.167818870202479</v>
      </c>
      <c r="AD85">
        <f>SUM(B85:AB85,AI85:AT85)-AC85</f>
        <v>1076.1200523336215</v>
      </c>
      <c r="AE85">
        <f>'IDT-1'!B85</f>
        <v>129</v>
      </c>
      <c r="AF85" s="24"/>
      <c r="AG85">
        <f t="shared" si="5"/>
        <v>1205.1200523336215</v>
      </c>
      <c r="AI85" s="34">
        <f>PXIL!H85</f>
        <v>0</v>
      </c>
      <c r="AJ85" s="34">
        <f>PXIL!N85</f>
        <v>0</v>
      </c>
      <c r="AK85" s="34">
        <f>RTM_IEX!H85</f>
        <v>135.85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5.6322000000000001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828.98630375277378</v>
      </c>
      <c r="P86" s="36">
        <v>117.77</v>
      </c>
      <c r="Q86" s="36">
        <v>38.169999999999995</v>
      </c>
      <c r="R86" s="38">
        <v>0</v>
      </c>
      <c r="S86" s="38">
        <v>0</v>
      </c>
      <c r="T86" s="37">
        <f>SUMPRODUCT(LTA!J86:AN86,LTA!J$101:AN$101,LTA!J$103:AN$103)</f>
        <v>32.67</v>
      </c>
      <c r="U86" s="37">
        <f>SUMPRODUCT(LTA!J86:AN86,LTA!J$102:AN$102,LTA!J$103:AN$103)</f>
        <v>73.09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13.068368230907614</v>
      </c>
      <c r="AD86">
        <f t="shared" si="4"/>
        <v>1064.380141152099</v>
      </c>
      <c r="AE86">
        <f>'IDT-1'!B86</f>
        <v>125</v>
      </c>
      <c r="AF86" s="24"/>
      <c r="AG86">
        <f t="shared" si="5"/>
        <v>1189.380141152099</v>
      </c>
      <c r="AI86" s="34">
        <f>PXIL!H86</f>
        <v>0</v>
      </c>
      <c r="AJ86" s="34">
        <f>PXIL!N86</f>
        <v>0</v>
      </c>
      <c r="AK86" s="34">
        <f>RTM_IEX!H86</f>
        <v>134.88999999999999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5.6322000000000001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826.73852908319827</v>
      </c>
      <c r="P87" s="36">
        <v>117.77</v>
      </c>
      <c r="Q87" s="36">
        <v>38.18</v>
      </c>
      <c r="R87" s="38">
        <v>0</v>
      </c>
      <c r="S87" s="38">
        <v>0</v>
      </c>
      <c r="T87" s="37">
        <f>SUMPRODUCT(LTA!J87:AN87,LTA!J$101:AN$101,LTA!J$103:AN$103)</f>
        <v>45.67</v>
      </c>
      <c r="U87" s="37">
        <f>SUMPRODUCT(LTA!J87:AN87,LTA!J$102:AN$102,LTA!J$103:AN$103)</f>
        <v>70.459999999999994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13.087706923683179</v>
      </c>
      <c r="AD87">
        <f t="shared" si="4"/>
        <v>1066.663027789748</v>
      </c>
      <c r="AE87">
        <f>'IDT-1'!B87</f>
        <v>99</v>
      </c>
      <c r="AF87" s="24"/>
      <c r="AG87">
        <f t="shared" si="5"/>
        <v>1165.663027789748</v>
      </c>
      <c r="AI87" s="34">
        <f>PXIL!H87</f>
        <v>0</v>
      </c>
      <c r="AJ87" s="34">
        <f>PXIL!N87</f>
        <v>0</v>
      </c>
      <c r="AK87" s="34">
        <f>RTM_IEX!H87</f>
        <v>129.11000000000001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5.6322000000000001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828.42843894357077</v>
      </c>
      <c r="P88" s="36">
        <v>117.77</v>
      </c>
      <c r="Q88" s="36">
        <v>38.18</v>
      </c>
      <c r="R88" s="38">
        <v>0</v>
      </c>
      <c r="S88" s="38">
        <v>0</v>
      </c>
      <c r="T88" s="37">
        <f>SUMPRODUCT(LTA!J88:AN88,LTA!J$101:AN$101,LTA!J$103:AN$103)</f>
        <v>44.010000000000005</v>
      </c>
      <c r="U88" s="37">
        <f>SUMPRODUCT(LTA!J88:AN88,LTA!J$102:AN$102,LTA!J$103:AN$103)</f>
        <v>69.83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13.066454166510308</v>
      </c>
      <c r="AD88">
        <f t="shared" si="4"/>
        <v>1064.1541904072931</v>
      </c>
      <c r="AE88">
        <f>'IDT-1'!B88</f>
        <v>77</v>
      </c>
      <c r="AF88" s="24"/>
      <c r="AG88">
        <f t="shared" si="5"/>
        <v>1141.1541904072931</v>
      </c>
      <c r="AI88" s="34">
        <f>PXIL!H88</f>
        <v>0</v>
      </c>
      <c r="AJ88" s="34">
        <f>PXIL!N88</f>
        <v>0</v>
      </c>
      <c r="AK88" s="34">
        <f>RTM_IEX!H88</f>
        <v>127.18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5.6322000000000001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824.73089077991415</v>
      </c>
      <c r="P89" s="36">
        <v>117.76999999999998</v>
      </c>
      <c r="Q89" s="36">
        <v>38.169999999999995</v>
      </c>
      <c r="R89" s="38">
        <v>0</v>
      </c>
      <c r="S89" s="38">
        <v>0</v>
      </c>
      <c r="T89" s="37">
        <f>SUMPRODUCT(LTA!J89:AN89,LTA!J$101:AN$101,LTA!J$103:AN$103)</f>
        <v>49.19</v>
      </c>
      <c r="U89" s="37">
        <f>SUMPRODUCT(LTA!J89:AN89,LTA!J$102:AN$102,LTA!J$103:AN$103)</f>
        <v>69.789999999999992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12.98953076193559</v>
      </c>
      <c r="AD89">
        <f t="shared" si="4"/>
        <v>1055.0735656482111</v>
      </c>
      <c r="AE89">
        <f>'IDT-1'!B89</f>
        <v>49</v>
      </c>
      <c r="AF89" s="24"/>
      <c r="AG89">
        <f t="shared" si="5"/>
        <v>1104.0735656482111</v>
      </c>
      <c r="AI89" s="34">
        <f>PXIL!H89</f>
        <v>0</v>
      </c>
      <c r="AJ89" s="34">
        <f>PXIL!N89</f>
        <v>0</v>
      </c>
      <c r="AK89" s="34">
        <f>RTM_IEX!H89</f>
        <v>116.59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5.6322000000000001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824.73089077991415</v>
      </c>
      <c r="P90" s="36">
        <v>117.76999999999998</v>
      </c>
      <c r="Q90" s="36">
        <v>38.169999999999995</v>
      </c>
      <c r="R90" s="38">
        <v>0</v>
      </c>
      <c r="S90" s="38">
        <v>0</v>
      </c>
      <c r="T90" s="37">
        <f>SUMPRODUCT(LTA!J90:AN90,LTA!J$101:AN$101,LTA!J$103:AN$103)</f>
        <v>49.08</v>
      </c>
      <c r="U90" s="37">
        <f>SUMPRODUCT(LTA!J90:AN90,LTA!J$102:AN$102,LTA!J$103:AN$103)</f>
        <v>69.66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12.987514761935589</v>
      </c>
      <c r="AD90">
        <f t="shared" si="4"/>
        <v>1054.835581648211</v>
      </c>
      <c r="AE90">
        <f>'IDT-1'!B90</f>
        <v>18</v>
      </c>
      <c r="AF90" s="24"/>
      <c r="AG90">
        <f t="shared" si="5"/>
        <v>1072.835581648211</v>
      </c>
      <c r="AI90" s="34">
        <f>PXIL!H90</f>
        <v>0</v>
      </c>
      <c r="AJ90" s="34">
        <f>PXIL!N90</f>
        <v>0</v>
      </c>
      <c r="AK90" s="34">
        <f>RTM_IEX!H90</f>
        <v>116.59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5.6322000000000001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809.04043375892434</v>
      </c>
      <c r="P91" s="36">
        <v>117.76999999999998</v>
      </c>
      <c r="Q91" s="36">
        <v>38.169999999999995</v>
      </c>
      <c r="R91" s="38">
        <v>0</v>
      </c>
      <c r="S91" s="38">
        <v>0</v>
      </c>
      <c r="T91" s="37">
        <f>SUMPRODUCT(LTA!J91:AN91,LTA!J$101:AN$101,LTA!J$103:AN$103)</f>
        <v>37.340000000000003</v>
      </c>
      <c r="U91" s="37">
        <f>SUMPRODUCT(LTA!J91:AN91,LTA!J$102:AN$102,LTA!J$103:AN$103)</f>
        <v>75.53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13.002663248897155</v>
      </c>
      <c r="AD91">
        <f t="shared" si="4"/>
        <v>1027.2599761402598</v>
      </c>
      <c r="AE91">
        <f>'IDT-1'!B91</f>
        <v>10</v>
      </c>
      <c r="AF91" s="24"/>
      <c r="AG91">
        <f t="shared" si="5"/>
        <v>1037.2599761402598</v>
      </c>
      <c r="AI91" s="34">
        <f>PXIL!H91</f>
        <v>0</v>
      </c>
      <c r="AJ91" s="34">
        <f>PXIL!N91</f>
        <v>0</v>
      </c>
      <c r="AK91" s="34">
        <f>RTM_IEX!H91</f>
        <v>125.26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5.6322000000000001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809.04043375892434</v>
      </c>
      <c r="P92" s="36">
        <v>117.76999999999998</v>
      </c>
      <c r="Q92" s="36">
        <v>38.169999999999995</v>
      </c>
      <c r="R92" s="38">
        <v>0</v>
      </c>
      <c r="S92" s="38">
        <v>0</v>
      </c>
      <c r="T92" s="37">
        <f>SUMPRODUCT(LTA!J92:AN92,LTA!J$101:AN$101,LTA!J$103:AN$103)</f>
        <v>36.67</v>
      </c>
      <c r="U92" s="37">
        <f>SUMPRODUCT(LTA!J92:AN92,LTA!J$102:AN$102,LTA!J$103:AN$103)</f>
        <v>77.77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12.773007248897157</v>
      </c>
      <c r="AD92">
        <f t="shared" si="4"/>
        <v>1000.1496321402599</v>
      </c>
      <c r="AE92">
        <f>'IDT-1'!B92</f>
        <v>0</v>
      </c>
      <c r="AF92" s="24"/>
      <c r="AG92">
        <f t="shared" si="5"/>
        <v>1000.1496321402599</v>
      </c>
      <c r="AI92" s="34">
        <f>PXIL!H92</f>
        <v>0</v>
      </c>
      <c r="AJ92" s="34">
        <f>PXIL!N92</f>
        <v>0</v>
      </c>
      <c r="AK92" s="34">
        <f>RTM_IEX!H92</f>
        <v>96.35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5.6322000000000001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809.04043375892434</v>
      </c>
      <c r="P93" s="36">
        <v>117.76999999999998</v>
      </c>
      <c r="Q93" s="36">
        <v>38.169999999999995</v>
      </c>
      <c r="R93" s="38">
        <v>0</v>
      </c>
      <c r="S93" s="38">
        <v>0</v>
      </c>
      <c r="T93" s="37">
        <f>SUMPRODUCT(LTA!J93:AN93,LTA!J$101:AN$101,LTA!J$103:AN$103)</f>
        <v>35.67</v>
      </c>
      <c r="U93" s="37">
        <f>SUMPRODUCT(LTA!J93:AN93,LTA!J$102:AN$102,LTA!J$103:AN$103)</f>
        <v>80.27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12.461871248897156</v>
      </c>
      <c r="AD93">
        <f t="shared" si="4"/>
        <v>963.42076814025984</v>
      </c>
      <c r="AE93">
        <f>'IDT-1'!B93</f>
        <v>0</v>
      </c>
      <c r="AF93" s="24"/>
      <c r="AG93">
        <f t="shared" si="5"/>
        <v>963.42076814025984</v>
      </c>
      <c r="AI93" s="34">
        <f>PXIL!H93</f>
        <v>0</v>
      </c>
      <c r="AJ93" s="34">
        <f>PXIL!N93</f>
        <v>0</v>
      </c>
      <c r="AK93" s="34">
        <f>RTM_IEX!H93</f>
        <v>57.81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5.6322000000000001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769.50812510625451</v>
      </c>
      <c r="P94" s="36">
        <v>117.77</v>
      </c>
      <c r="Q94" s="36">
        <v>38.18</v>
      </c>
      <c r="R94" s="38">
        <v>0</v>
      </c>
      <c r="S94" s="38">
        <v>0</v>
      </c>
      <c r="T94" s="37">
        <f>SUMPRODUCT(LTA!J94:AN94,LTA!J$101:AN$101,LTA!J$103:AN$103)</f>
        <v>34.340000000000003</v>
      </c>
      <c r="U94" s="37">
        <f>SUMPRODUCT(LTA!J94:AN94,LTA!J$102:AN$102,LTA!J$103:AN$103)</f>
        <v>79.05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12.173227856214728</v>
      </c>
      <c r="AD94">
        <f t="shared" si="4"/>
        <v>929.34710288027225</v>
      </c>
      <c r="AE94">
        <f>'IDT-1'!B94</f>
        <v>0</v>
      </c>
      <c r="AF94" s="24"/>
      <c r="AG94">
        <f t="shared" si="5"/>
        <v>929.34710288027225</v>
      </c>
      <c r="AI94" s="34">
        <f>PXIL!H94</f>
        <v>0</v>
      </c>
      <c r="AJ94" s="34">
        <f>PXIL!N94</f>
        <v>0</v>
      </c>
      <c r="AK94" s="34">
        <f>RTM_IEX!H94</f>
        <v>65.52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5.6322000000000001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712.69346270270444</v>
      </c>
      <c r="P95" s="36">
        <v>117.77</v>
      </c>
      <c r="Q95" s="36">
        <v>38.169999999999995</v>
      </c>
      <c r="R95" s="38">
        <v>0</v>
      </c>
      <c r="S95" s="38">
        <v>0</v>
      </c>
      <c r="T95" s="37">
        <f>SUMPRODUCT(LTA!J95:AN95,LTA!J$101:AN$101,LTA!J$103:AN$103)</f>
        <v>33.340000000000003</v>
      </c>
      <c r="U95" s="37">
        <f>SUMPRODUCT(LTA!J95:AN95,LTA!J$102:AN$102,LTA!J$103:AN$103)</f>
        <v>78.100000000000009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10.978491017156008</v>
      </c>
      <c r="AD95">
        <f t="shared" si="4"/>
        <v>898.77717731578116</v>
      </c>
      <c r="AE95">
        <f>'IDT-1'!B95</f>
        <v>0</v>
      </c>
      <c r="AF95" s="24"/>
      <c r="AG95">
        <f t="shared" si="5"/>
        <v>898.77717731578116</v>
      </c>
      <c r="AI95" s="34">
        <f>PXIL!H95</f>
        <v>0</v>
      </c>
      <c r="AJ95" s="34">
        <f>PXIL!N95</f>
        <v>0</v>
      </c>
      <c r="AK95" s="34">
        <f>RTM_IEX!H95</f>
        <v>37.58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5.6322000000000001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682.23089986711398</v>
      </c>
      <c r="P96" s="36">
        <v>117.77</v>
      </c>
      <c r="Q96" s="36">
        <v>38.18</v>
      </c>
      <c r="R96" s="38">
        <v>0</v>
      </c>
      <c r="S96" s="38">
        <v>0</v>
      </c>
      <c r="T96" s="37">
        <f>SUMPRODUCT(LTA!J96:AN96,LTA!J$101:AN$101,LTA!J$103:AN$103)</f>
        <v>32.340000000000003</v>
      </c>
      <c r="U96" s="37">
        <f>SUMPRODUCT(LTA!J96:AN96,LTA!J$102:AN$102,LTA!J$103:AN$103)</f>
        <v>76.97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10.623821489337049</v>
      </c>
      <c r="AD96">
        <f>SUM(B96:AB96,AI96:AT96)-AC96</f>
        <v>856.90928400800954</v>
      </c>
      <c r="AE96">
        <f>'IDT-1'!B96</f>
        <v>0</v>
      </c>
      <c r="AF96" s="24"/>
      <c r="AG96">
        <f t="shared" si="5"/>
        <v>856.90928400800954</v>
      </c>
      <c r="AI96" s="34">
        <f>PXIL!H96</f>
        <v>0</v>
      </c>
      <c r="AJ96" s="34">
        <f>PXIL!N96</f>
        <v>0</v>
      </c>
      <c r="AK96" s="34">
        <f>RTM_IEX!H96</f>
        <v>27.94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5.6322000000000001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692.50751079175029</v>
      </c>
      <c r="P97" s="36">
        <v>117.77</v>
      </c>
      <c r="Q97" s="36">
        <v>38.18</v>
      </c>
      <c r="R97" s="38">
        <v>0</v>
      </c>
      <c r="S97" s="38">
        <v>0</v>
      </c>
      <c r="T97" s="37">
        <f>SUMPRODUCT(LTA!J97:AN97,LTA!J$101:AN$101,LTA!J$103:AN$103)</f>
        <v>32.010000000000005</v>
      </c>
      <c r="U97" s="37">
        <f>SUMPRODUCT(LTA!J97:AN97,LTA!J$102:AN$102,LTA!J$103:AN$103)</f>
        <v>75.7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10.462009021103993</v>
      </c>
      <c r="AD97">
        <f t="shared" si="4"/>
        <v>837.80770740087894</v>
      </c>
      <c r="AE97">
        <f>'IDT-1'!B97</f>
        <v>0</v>
      </c>
      <c r="AF97" s="24"/>
      <c r="AG97">
        <f t="shared" si="5"/>
        <v>837.80770740087894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5.6322000000000001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692.50751079175029</v>
      </c>
      <c r="P98" s="36">
        <v>117.77</v>
      </c>
      <c r="Q98" s="36">
        <v>38.18</v>
      </c>
      <c r="R98" s="38">
        <v>0</v>
      </c>
      <c r="S98" s="38">
        <v>0</v>
      </c>
      <c r="T98" s="37">
        <f>SUMPRODUCT(LTA!J98:AN98,LTA!J$101:AN$101,LTA!J$103:AN$103)</f>
        <v>31.669999999999998</v>
      </c>
      <c r="U98" s="37">
        <f>SUMPRODUCT(LTA!J98:AN98,LTA!J$102:AN$102,LTA!J$103:AN$103)</f>
        <v>74.19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10.717546068300443</v>
      </c>
      <c r="AD98">
        <f t="shared" si="4"/>
        <v>803.70217035368239</v>
      </c>
      <c r="AE98">
        <f>'IDT-1'!B98</f>
        <v>0</v>
      </c>
      <c r="AF98" s="24"/>
      <c r="AG98">
        <f t="shared" si="5"/>
        <v>803.70217035368239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0.13634096000000018</v>
      </c>
      <c r="E99">
        <f t="shared" si="6"/>
        <v>-3.9868799999999939E-3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1.9996004977313917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19.195251503834303</v>
      </c>
      <c r="P99" s="36">
        <f t="shared" si="6"/>
        <v>2.3168200000000052</v>
      </c>
      <c r="Q99" s="36">
        <f t="shared" si="6"/>
        <v>0.69079146672442993</v>
      </c>
      <c r="R99" s="38">
        <f t="shared" si="6"/>
        <v>0.45237621033544873</v>
      </c>
      <c r="S99" s="38">
        <f t="shared" si="6"/>
        <v>0</v>
      </c>
      <c r="T99" s="37">
        <f t="shared" si="6"/>
        <v>4.6224874999999992</v>
      </c>
      <c r="U99" s="37">
        <f t="shared" si="6"/>
        <v>1.3322775000000009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-0.1845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0.31324206319099779</v>
      </c>
      <c r="AD99">
        <f t="shared" si="6"/>
        <v>26.567981695434579</v>
      </c>
      <c r="AE99">
        <f t="shared" si="6"/>
        <v>0.45300000000000001</v>
      </c>
      <c r="AG99">
        <f t="shared" si="6"/>
        <v>27.020981695434582</v>
      </c>
      <c r="AI99">
        <f t="shared" si="6"/>
        <v>0</v>
      </c>
      <c r="AJ99">
        <f t="shared" si="6"/>
        <v>0</v>
      </c>
      <c r="AK99">
        <f t="shared" si="6"/>
        <v>1.3036250000000005</v>
      </c>
      <c r="AL99">
        <f t="shared" si="6"/>
        <v>-2.375E-2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45347</v>
      </c>
      <c r="B1" s="225"/>
      <c r="C1" s="225"/>
      <c r="D1" s="229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25" t="s">
        <v>196</v>
      </c>
      <c r="M1" s="225" t="s">
        <v>197</v>
      </c>
      <c r="N1" s="225" t="s">
        <v>198</v>
      </c>
      <c r="O1" s="225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372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6">
      <c r="A2" s="25" t="s">
        <v>44</v>
      </c>
      <c r="B2" s="225"/>
      <c r="C2" s="225"/>
      <c r="D2" s="229"/>
      <c r="E2" s="218"/>
      <c r="F2" s="218"/>
      <c r="G2" s="218"/>
      <c r="H2" s="218"/>
      <c r="I2" s="218"/>
      <c r="J2" s="218"/>
      <c r="K2" s="218"/>
      <c r="L2" s="225"/>
      <c r="M2" s="225"/>
      <c r="N2" s="225"/>
      <c r="O2" s="225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6">
      <c r="A3" t="s">
        <v>45</v>
      </c>
      <c r="D3">
        <f>TWEPL!Q3</f>
        <v>6.0657999999999994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634.96219421131298</v>
      </c>
      <c r="P3" s="36">
        <v>68.099999999999994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16.77</v>
      </c>
      <c r="U3" s="37">
        <f>SUMPRODUCT(LTA!J3:AN3,LTA!J$102:AN$102,LTA!J$104:AN$104)</f>
        <v>57.6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-316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10.922977050456335</v>
      </c>
      <c r="AD3">
        <f>SUM(B3:AB3,AI3:AT3)-AC3</f>
        <v>379.53181700173735</v>
      </c>
      <c r="AE3">
        <f>'IDT-1'!C3</f>
        <v>0</v>
      </c>
      <c r="AF3" s="24"/>
      <c r="AG3">
        <f>SUM(AD3:AF3)</f>
        <v>379.53181700173735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4.1993999999999998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635.07403048161189</v>
      </c>
      <c r="P4" s="36">
        <v>68.099999999999994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16.5</v>
      </c>
      <c r="U4" s="37">
        <f>SUMPRODUCT(LTA!J4:AN4,LTA!J$102:AN$102,LTA!J$104:AN$104)</f>
        <v>57.6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-341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11.117749658249075</v>
      </c>
      <c r="AD4">
        <f t="shared" ref="AD4:AD67" si="1">SUM(B4:AB4,AI4:AT4)-AC4</f>
        <v>352.31248066424354</v>
      </c>
      <c r="AE4">
        <f>'IDT-1'!C4</f>
        <v>0</v>
      </c>
      <c r="AF4" s="24"/>
      <c r="AG4">
        <f t="shared" ref="AG4:AG67" si="2">SUM(AD4:AF4)</f>
        <v>352.31248066424354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3.7327999999999997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633.45031345252312</v>
      </c>
      <c r="P5" s="36">
        <v>68.099999999999994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16.22</v>
      </c>
      <c r="U5" s="37">
        <f>SUMPRODUCT(LTA!J5:AN5,LTA!J$102:AN$102,LTA!J$104:AN$104)</f>
        <v>57.6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-351</v>
      </c>
      <c r="AA5" s="75">
        <f>STOA!I5</f>
        <v>0</v>
      </c>
      <c r="AB5" s="75">
        <f>-STOA!O5</f>
        <v>-136.94</v>
      </c>
      <c r="AC5">
        <f t="shared" si="0"/>
        <v>11.18255057245362</v>
      </c>
      <c r="AD5">
        <f t="shared" si="1"/>
        <v>339.87736272095026</v>
      </c>
      <c r="AE5">
        <f>'IDT-1'!C5</f>
        <v>0</v>
      </c>
      <c r="AF5" s="24"/>
      <c r="AG5">
        <f t="shared" si="2"/>
        <v>339.87736272095026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3.7327999999999997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633.45031345252312</v>
      </c>
      <c r="P6" s="36">
        <v>68.099999999999994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15.88</v>
      </c>
      <c r="U6" s="37">
        <f>SUMPRODUCT(LTA!J6:AN6,LTA!J$102:AN$102,LTA!J$104:AN$104)</f>
        <v>57.6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-361</v>
      </c>
      <c r="AA6" s="75">
        <f>STOA!I6</f>
        <v>0</v>
      </c>
      <c r="AB6" s="75">
        <f>-STOA!O6</f>
        <v>-136.94</v>
      </c>
      <c r="AC6">
        <f t="shared" si="0"/>
        <v>11.264406149702509</v>
      </c>
      <c r="AD6">
        <f t="shared" si="1"/>
        <v>329.45550714370137</v>
      </c>
      <c r="AE6">
        <f>'IDT-1'!C6</f>
        <v>0</v>
      </c>
      <c r="AF6" s="24"/>
      <c r="AG6">
        <f t="shared" si="2"/>
        <v>329.45550714370137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3.2662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633.45214101991496</v>
      </c>
      <c r="P7" s="36">
        <v>68.099999999999994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15.22</v>
      </c>
      <c r="U7" s="37">
        <f>SUMPRODUCT(LTA!J7:AN7,LTA!J$102:AN$102,LTA!J$104:AN$104)</f>
        <v>57.6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-371</v>
      </c>
      <c r="AA7" s="75">
        <f>STOA!I7</f>
        <v>0</v>
      </c>
      <c r="AB7" s="75">
        <f>-STOA!O7</f>
        <v>-136.94</v>
      </c>
      <c r="AC7">
        <f t="shared" si="0"/>
        <v>11.339669638517492</v>
      </c>
      <c r="AD7">
        <f t="shared" si="1"/>
        <v>318.25547122227817</v>
      </c>
      <c r="AE7">
        <f>'IDT-1'!C7</f>
        <v>0</v>
      </c>
      <c r="AF7" s="24"/>
      <c r="AG7">
        <f t="shared" si="2"/>
        <v>318.25547122227817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3.2662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635.07313341991494</v>
      </c>
      <c r="P8" s="36">
        <v>68.099999999999994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14.44</v>
      </c>
      <c r="U8" s="37">
        <f>SUMPRODUCT(LTA!J8:AN8,LTA!J$102:AN$102,LTA!J$104:AN$104)</f>
        <v>57.6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-381</v>
      </c>
      <c r="AA8" s="75">
        <f>STOA!I8</f>
        <v>0</v>
      </c>
      <c r="AB8" s="75">
        <f>-STOA!O8</f>
        <v>-136.94</v>
      </c>
      <c r="AC8">
        <f t="shared" si="0"/>
        <v>11.431445551926384</v>
      </c>
      <c r="AD8">
        <f t="shared" si="1"/>
        <v>309.00468770886926</v>
      </c>
      <c r="AE8">
        <f>'IDT-1'!C8</f>
        <v>0</v>
      </c>
      <c r="AF8" s="24"/>
      <c r="AG8">
        <f t="shared" si="2"/>
        <v>309.00468770886926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3.7327999999999997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635.66174475408081</v>
      </c>
      <c r="P9" s="36">
        <v>68.099999999999994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21.44</v>
      </c>
      <c r="U9" s="37">
        <f>SUMPRODUCT(LTA!J9:AN9,LTA!J$102:AN$102,LTA!J$104:AN$104)</f>
        <v>57.6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-386</v>
      </c>
      <c r="AA9" s="75">
        <f>STOA!I9</f>
        <v>0</v>
      </c>
      <c r="AB9" s="75">
        <f>-STOA!O9</f>
        <v>-136.94</v>
      </c>
      <c r="AC9">
        <f t="shared" si="0"/>
        <v>11.541465115757823</v>
      </c>
      <c r="AD9">
        <f t="shared" si="1"/>
        <v>311.94987947920379</v>
      </c>
      <c r="AE9">
        <f>'IDT-1'!C9</f>
        <v>0</v>
      </c>
      <c r="AF9" s="24"/>
      <c r="AG9">
        <f t="shared" si="2"/>
        <v>311.94987947920379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3.7327999999999997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629.43990137465505</v>
      </c>
      <c r="P10" s="36">
        <v>33.72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21.17</v>
      </c>
      <c r="U10" s="37">
        <f>SUMPRODUCT(LTA!J10:AN10,LTA!J$102:AN$102,LTA!J$104:AN$104)</f>
        <v>57.6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-350</v>
      </c>
      <c r="AA10" s="75">
        <f>STOA!I10</f>
        <v>0</v>
      </c>
      <c r="AB10" s="75">
        <f>-STOA!O10</f>
        <v>-136.94</v>
      </c>
      <c r="AC10">
        <f t="shared" si="0"/>
        <v>10.893179953274638</v>
      </c>
      <c r="AD10">
        <f t="shared" si="1"/>
        <v>307.72632126226114</v>
      </c>
      <c r="AE10">
        <f>'IDT-1'!C10</f>
        <v>0</v>
      </c>
      <c r="AF10" s="24"/>
      <c r="AG10">
        <f t="shared" si="2"/>
        <v>307.72632126226114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3.7327999999999997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631.14202394254892</v>
      </c>
      <c r="P11" s="36">
        <v>33.72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20.88</v>
      </c>
      <c r="U11" s="37">
        <f>SUMPRODUCT(LTA!J11:AN11,LTA!J$102:AN$102,LTA!J$104:AN$104)</f>
        <v>57.6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-355</v>
      </c>
      <c r="AA11" s="75">
        <f>STOA!I11</f>
        <v>0</v>
      </c>
      <c r="AB11" s="75">
        <f>-STOA!O11</f>
        <v>-136.94</v>
      </c>
      <c r="AC11">
        <f t="shared" si="0"/>
        <v>10.947397571469391</v>
      </c>
      <c r="AD11">
        <f t="shared" si="1"/>
        <v>304.0842262119603</v>
      </c>
      <c r="AE11">
        <f>'IDT-1'!C11</f>
        <v>0</v>
      </c>
      <c r="AF11" s="24"/>
      <c r="AG11">
        <f t="shared" si="2"/>
        <v>304.0842262119603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3.2662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629.4761923034888</v>
      </c>
      <c r="P12" s="36">
        <v>33.72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20.55</v>
      </c>
      <c r="U12" s="37">
        <f>SUMPRODUCT(LTA!J12:AN12,LTA!J$102:AN$102,LTA!J$104:AN$104)</f>
        <v>57.6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-355</v>
      </c>
      <c r="AA12" s="75">
        <f>STOA!I12</f>
        <v>0</v>
      </c>
      <c r="AB12" s="75">
        <f>-STOA!O12</f>
        <v>-136.94</v>
      </c>
      <c r="AC12">
        <f t="shared" si="0"/>
        <v>10.926713145701285</v>
      </c>
      <c r="AD12">
        <f t="shared" si="1"/>
        <v>301.64247899866814</v>
      </c>
      <c r="AE12">
        <f>'IDT-1'!C12</f>
        <v>0</v>
      </c>
      <c r="AF12" s="24"/>
      <c r="AG12">
        <f t="shared" si="2"/>
        <v>301.64247899866814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3.2662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629.5013557894888</v>
      </c>
      <c r="P13" s="36">
        <v>33.72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19.88</v>
      </c>
      <c r="U13" s="37">
        <f>SUMPRODUCT(LTA!J13:AN13,LTA!J$102:AN$102,LTA!J$104:AN$104)</f>
        <v>57.6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-360</v>
      </c>
      <c r="AA13" s="75">
        <f>STOA!I13</f>
        <v>0</v>
      </c>
      <c r="AB13" s="75">
        <f>-STOA!O13</f>
        <v>-136.94</v>
      </c>
      <c r="AC13">
        <f t="shared" si="0"/>
        <v>10.963652307608132</v>
      </c>
      <c r="AD13">
        <f t="shared" si="1"/>
        <v>295.96070332276133</v>
      </c>
      <c r="AE13">
        <f>'IDT-1'!C13</f>
        <v>0</v>
      </c>
      <c r="AF13" s="24"/>
      <c r="AG13">
        <f t="shared" si="2"/>
        <v>295.96070332276133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3.2662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629.5013557894888</v>
      </c>
      <c r="P14" s="36">
        <v>33.72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19.11</v>
      </c>
      <c r="U14" s="37">
        <f>SUMPRODUCT(LTA!J14:AN14,LTA!J$102:AN$102,LTA!J$104:AN$104)</f>
        <v>57.6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-360</v>
      </c>
      <c r="AA14" s="75">
        <f>STOA!I14</f>
        <v>0</v>
      </c>
      <c r="AB14" s="75">
        <f>-STOA!O14</f>
        <v>-136.94</v>
      </c>
      <c r="AC14">
        <f t="shared" si="0"/>
        <v>10.957184307608131</v>
      </c>
      <c r="AD14">
        <f t="shared" si="1"/>
        <v>295.19717132276133</v>
      </c>
      <c r="AE14">
        <f>'IDT-1'!C14</f>
        <v>0</v>
      </c>
      <c r="AF14" s="24"/>
      <c r="AG14">
        <f t="shared" si="2"/>
        <v>295.19717132276133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3.2662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624.7527460394889</v>
      </c>
      <c r="P15" s="36">
        <v>33.72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14.78</v>
      </c>
      <c r="U15" s="37">
        <f>SUMPRODUCT(LTA!J15:AN15,LTA!J$102:AN$102,LTA!J$104:AN$104)</f>
        <v>57.1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-365</v>
      </c>
      <c r="AA15" s="75">
        <f>STOA!I15</f>
        <v>0</v>
      </c>
      <c r="AB15" s="75">
        <f>-STOA!O15</f>
        <v>-136.94</v>
      </c>
      <c r="AC15">
        <f t="shared" si="0"/>
        <v>10.919079774332578</v>
      </c>
      <c r="AD15">
        <f t="shared" si="1"/>
        <v>280.65666610603694</v>
      </c>
      <c r="AE15">
        <f>'IDT-1'!C15</f>
        <v>0</v>
      </c>
      <c r="AF15" s="24"/>
      <c r="AG15">
        <f t="shared" si="2"/>
        <v>280.65666610603694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3.2662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624.7527460394889</v>
      </c>
      <c r="P16" s="36">
        <v>33.72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14.11</v>
      </c>
      <c r="U16" s="37">
        <f>SUMPRODUCT(LTA!J16:AN16,LTA!J$102:AN$102,LTA!J$104:AN$104)</f>
        <v>57.1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-365</v>
      </c>
      <c r="AA16" s="75">
        <f>STOA!I16</f>
        <v>0</v>
      </c>
      <c r="AB16" s="75">
        <f>-STOA!O16</f>
        <v>-136.94</v>
      </c>
      <c r="AC16">
        <f t="shared" si="0"/>
        <v>10.913451774332579</v>
      </c>
      <c r="AD16">
        <f t="shared" si="1"/>
        <v>279.99229410603698</v>
      </c>
      <c r="AE16">
        <f>'IDT-1'!C16</f>
        <v>0</v>
      </c>
      <c r="AF16" s="24"/>
      <c r="AG16">
        <f t="shared" si="2"/>
        <v>279.99229410603698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3.2662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624.7527460394889</v>
      </c>
      <c r="P17" s="36">
        <v>33.72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13.63</v>
      </c>
      <c r="U17" s="37">
        <f>SUMPRODUCT(LTA!J17:AN17,LTA!J$102:AN$102,LTA!J$104:AN$104)</f>
        <v>57.1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-370</v>
      </c>
      <c r="AA17" s="75">
        <f>STOA!I17</f>
        <v>0</v>
      </c>
      <c r="AB17" s="75">
        <f>-STOA!O17</f>
        <v>-136.94</v>
      </c>
      <c r="AC17">
        <f t="shared" si="0"/>
        <v>10.951775562957025</v>
      </c>
      <c r="AD17">
        <f t="shared" si="1"/>
        <v>274.47397031741252</v>
      </c>
      <c r="AE17">
        <f>'IDT-1'!C17</f>
        <v>0</v>
      </c>
      <c r="AF17" s="24"/>
      <c r="AG17">
        <f t="shared" si="2"/>
        <v>274.47397031741252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3.2662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626.37373843948887</v>
      </c>
      <c r="P18" s="36">
        <v>33.72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57.1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-370</v>
      </c>
      <c r="AA18" s="75">
        <f>STOA!I18</f>
        <v>0</v>
      </c>
      <c r="AB18" s="75">
        <f>-STOA!O18</f>
        <v>-136.94</v>
      </c>
      <c r="AC18">
        <f t="shared" si="0"/>
        <v>10.962871899117024</v>
      </c>
      <c r="AD18">
        <f t="shared" si="1"/>
        <v>275.78386638125255</v>
      </c>
      <c r="AE18">
        <f>'IDT-1'!C18</f>
        <v>0</v>
      </c>
      <c r="AF18" s="24"/>
      <c r="AG18">
        <f t="shared" si="2"/>
        <v>275.78386638125255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2.6829499999999995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627.33642525056928</v>
      </c>
      <c r="P19" s="36">
        <v>33.72</v>
      </c>
      <c r="Q19" s="36">
        <v>11.56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56.760000000000005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-370</v>
      </c>
      <c r="AA19" s="75">
        <f>STOA!I19</f>
        <v>0</v>
      </c>
      <c r="AB19" s="75">
        <f>-STOA!O19</f>
        <v>-136.94</v>
      </c>
      <c r="AC19">
        <f t="shared" si="0"/>
        <v>10.9632031683301</v>
      </c>
      <c r="AD19">
        <f t="shared" si="1"/>
        <v>275.82297192311995</v>
      </c>
      <c r="AE19">
        <f>'IDT-1'!C19</f>
        <v>0</v>
      </c>
      <c r="AF19" s="24"/>
      <c r="AG19">
        <f t="shared" si="2"/>
        <v>275.82297192311995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2.6829499999999995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626.97105663201319</v>
      </c>
      <c r="P20" s="36">
        <v>33.72</v>
      </c>
      <c r="Q20" s="36">
        <v>11.56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56.760000000000005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-360</v>
      </c>
      <c r="AA20" s="75">
        <f>STOA!I20</f>
        <v>0</v>
      </c>
      <c r="AB20" s="75">
        <f>-STOA!O20</f>
        <v>-136.94</v>
      </c>
      <c r="AC20">
        <f t="shared" si="0"/>
        <v>10.875422494685338</v>
      </c>
      <c r="AD20">
        <f t="shared" si="1"/>
        <v>285.54538397820863</v>
      </c>
      <c r="AE20">
        <f>'IDT-1'!C20</f>
        <v>0</v>
      </c>
      <c r="AF20" s="24"/>
      <c r="AG20">
        <f t="shared" si="2"/>
        <v>285.54538397820863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2.6829499999999995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628.25331406267082</v>
      </c>
      <c r="P21" s="36">
        <v>68.099999999999994</v>
      </c>
      <c r="Q21" s="36">
        <v>11.56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56.760000000000005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-381</v>
      </c>
      <c r="AA21" s="75">
        <f>STOA!I21</f>
        <v>0</v>
      </c>
      <c r="AB21" s="75">
        <f>-STOA!O21</f>
        <v>-136.94</v>
      </c>
      <c r="AC21">
        <f t="shared" si="0"/>
        <v>11.352879769325533</v>
      </c>
      <c r="AD21">
        <f t="shared" si="1"/>
        <v>299.73018413422608</v>
      </c>
      <c r="AE21">
        <f>'IDT-1'!C21</f>
        <v>0</v>
      </c>
      <c r="AF21" s="24"/>
      <c r="AG21">
        <f t="shared" si="2"/>
        <v>299.73018413422608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2.6829499999999995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632.85416504209661</v>
      </c>
      <c r="P22" s="36">
        <v>68.099999999999994</v>
      </c>
      <c r="Q22" s="36">
        <v>11.56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56.760000000000005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-376</v>
      </c>
      <c r="AA22" s="75">
        <f>STOA!I22</f>
        <v>0</v>
      </c>
      <c r="AB22" s="75">
        <f>-STOA!O22</f>
        <v>-136.94</v>
      </c>
      <c r="AC22">
        <f t="shared" si="0"/>
        <v>11.349171128928264</v>
      </c>
      <c r="AD22">
        <f t="shared" si="1"/>
        <v>309.3347437540491</v>
      </c>
      <c r="AE22">
        <f>'IDT-1'!C22</f>
        <v>0</v>
      </c>
      <c r="AF22" s="24"/>
      <c r="AG22">
        <f t="shared" si="2"/>
        <v>309.3347437540491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2.6829499999999995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631.91892242118536</v>
      </c>
      <c r="P23" s="36">
        <v>68.099999999999994</v>
      </c>
      <c r="Q23" s="36">
        <v>11.56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106.5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-411</v>
      </c>
      <c r="AA23" s="75">
        <f>STOA!I23</f>
        <v>0</v>
      </c>
      <c r="AB23" s="75">
        <f>-STOA!O23</f>
        <v>-136.94</v>
      </c>
      <c r="AC23">
        <f t="shared" si="0"/>
        <v>12.097977399908171</v>
      </c>
      <c r="AD23">
        <f t="shared" si="1"/>
        <v>317.39069486215794</v>
      </c>
      <c r="AE23">
        <f>'IDT-1'!C23</f>
        <v>0</v>
      </c>
      <c r="AF23" s="24"/>
      <c r="AG23">
        <f t="shared" si="2"/>
        <v>317.39069486215794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2.6829499999999995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631.91892242118536</v>
      </c>
      <c r="P24" s="36">
        <v>68.099999999999994</v>
      </c>
      <c r="Q24" s="36">
        <v>11.56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106.5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-391</v>
      </c>
      <c r="AA24" s="75">
        <f>STOA!I24</f>
        <v>0</v>
      </c>
      <c r="AB24" s="75">
        <f>-STOA!O24</f>
        <v>-136.94</v>
      </c>
      <c r="AC24">
        <f t="shared" si="0"/>
        <v>11.93702540313528</v>
      </c>
      <c r="AD24">
        <f t="shared" si="1"/>
        <v>336.55164685893084</v>
      </c>
      <c r="AE24">
        <f>'IDT-1'!C24</f>
        <v>0</v>
      </c>
      <c r="AF24" s="24"/>
      <c r="AG24">
        <f t="shared" si="2"/>
        <v>336.55164685893084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2.6829499999999995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631.77060757982713</v>
      </c>
      <c r="P25" s="36">
        <v>68.099999999999994</v>
      </c>
      <c r="Q25" s="36">
        <v>11.56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106.5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-366</v>
      </c>
      <c r="AA25" s="75">
        <f>STOA!I25</f>
        <v>0</v>
      </c>
      <c r="AB25" s="75">
        <f>-STOA!O25</f>
        <v>-136.94</v>
      </c>
      <c r="AC25">
        <f t="shared" si="0"/>
        <v>11.732471773070532</v>
      </c>
      <c r="AD25">
        <f t="shared" si="1"/>
        <v>360.60788564763737</v>
      </c>
      <c r="AE25">
        <f>'IDT-1'!C25</f>
        <v>0</v>
      </c>
      <c r="AF25" s="24"/>
      <c r="AG25">
        <f t="shared" si="2"/>
        <v>360.60788564763737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2.6829499999999995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637.22243178422002</v>
      </c>
      <c r="P26" s="36">
        <v>68.099999999999994</v>
      </c>
      <c r="Q26" s="36">
        <v>11.56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106.5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-356</v>
      </c>
      <c r="AA26" s="75">
        <f>STOA!I26</f>
        <v>0</v>
      </c>
      <c r="AB26" s="75">
        <f>-STOA!O26</f>
        <v>-136.94</v>
      </c>
      <c r="AC26">
        <f t="shared" si="0"/>
        <v>11.634257415064319</v>
      </c>
      <c r="AD26">
        <f t="shared" si="1"/>
        <v>383.15792421003647</v>
      </c>
      <c r="AE26">
        <f>'IDT-1'!C26</f>
        <v>0</v>
      </c>
      <c r="AF26" s="24"/>
      <c r="AG26">
        <f t="shared" si="2"/>
        <v>383.15792421003647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2.6829499999999995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45.21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665.72730751734321</v>
      </c>
      <c r="P27" s="36">
        <v>68.099999999999994</v>
      </c>
      <c r="Q27" s="36">
        <v>22.072539700805521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106.5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-219</v>
      </c>
      <c r="AA27" s="75">
        <f>STOA!I27</f>
        <v>0</v>
      </c>
      <c r="AB27" s="75">
        <f>-STOA!O27</f>
        <v>-220</v>
      </c>
      <c r="AC27">
        <f t="shared" si="0"/>
        <v>11.960896264684083</v>
      </c>
      <c r="AD27">
        <f t="shared" si="1"/>
        <v>415.57094095346469</v>
      </c>
      <c r="AE27">
        <f>'IDT-1'!C27</f>
        <v>0</v>
      </c>
      <c r="AF27" s="24"/>
      <c r="AG27">
        <f t="shared" si="2"/>
        <v>415.57094095346469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2.9629099999999995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44.998571104558856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671.58153095559794</v>
      </c>
      <c r="P28" s="36">
        <v>68.099999999999994</v>
      </c>
      <c r="Q28" s="36">
        <v>22.072539700805521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106.5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-189</v>
      </c>
      <c r="AA28" s="75">
        <f>STOA!I28</f>
        <v>0</v>
      </c>
      <c r="AB28" s="75">
        <f>-STOA!O28</f>
        <v>-220</v>
      </c>
      <c r="AC28">
        <f t="shared" si="0"/>
        <v>11.790397301996602</v>
      </c>
      <c r="AD28">
        <f t="shared" si="1"/>
        <v>447.66419445896582</v>
      </c>
      <c r="AE28">
        <f>'IDT-1'!C28</f>
        <v>0</v>
      </c>
      <c r="AF28" s="24"/>
      <c r="AG28">
        <f t="shared" si="2"/>
        <v>447.66419445896582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2.9629099999999995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44.998571104558856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755.60591784741928</v>
      </c>
      <c r="P29" s="36">
        <v>68.099999999999994</v>
      </c>
      <c r="Q29" s="36">
        <v>22.072539700805521</v>
      </c>
      <c r="R29" s="38">
        <v>0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106.58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-235</v>
      </c>
      <c r="AA29" s="75">
        <f>STOA!I29</f>
        <v>0</v>
      </c>
      <c r="AB29" s="75">
        <f>-STOA!O29</f>
        <v>-220</v>
      </c>
      <c r="AC29">
        <f t="shared" si="0"/>
        <v>12.911960880407465</v>
      </c>
      <c r="AD29">
        <f t="shared" si="1"/>
        <v>481.64701777237622</v>
      </c>
      <c r="AE29">
        <f>'IDT-1'!C29</f>
        <v>0</v>
      </c>
      <c r="AF29" s="24"/>
      <c r="AG29">
        <f t="shared" si="2"/>
        <v>481.64701777237622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2.9629099999999995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44.998571104558856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796.05766542812194</v>
      </c>
      <c r="P30" s="36">
        <v>68.099999999999994</v>
      </c>
      <c r="Q30" s="36">
        <v>22.072539700805521</v>
      </c>
      <c r="R30" s="38">
        <v>2.09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108.01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0</v>
      </c>
      <c r="AB30" s="75">
        <f>-STOA!O30</f>
        <v>-220</v>
      </c>
      <c r="AC30">
        <f t="shared" si="0"/>
        <v>13.357563979609369</v>
      </c>
      <c r="AD30">
        <f t="shared" si="1"/>
        <v>516.17316225387697</v>
      </c>
      <c r="AE30">
        <f>'IDT-1'!C30</f>
        <v>0</v>
      </c>
      <c r="AF30" s="24"/>
      <c r="AG30">
        <f t="shared" si="2"/>
        <v>516.17316225387697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2.9629099999999995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44.998571104558856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706.38705222212786</v>
      </c>
      <c r="P31" s="36">
        <v>68.099999999999994</v>
      </c>
      <c r="Q31" s="36">
        <v>22.072539700805521</v>
      </c>
      <c r="R31" s="38">
        <v>6.33</v>
      </c>
      <c r="S31" s="38">
        <v>0</v>
      </c>
      <c r="T31" s="37">
        <f>SUMPRODUCT(LTA!J31:AN31,LTA!J$101:AN$101,LTA!J$104:AN$104)</f>
        <v>13.88</v>
      </c>
      <c r="U31" s="37">
        <f>SUMPRODUCT(LTA!J31:AN31,LTA!J$102:AN$102,LTA!J$104:AN$104)</f>
        <v>106.72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-129</v>
      </c>
      <c r="AA31" s="75">
        <f>STOA!I31</f>
        <v>0</v>
      </c>
      <c r="AB31" s="75">
        <f>-STOA!O31</f>
        <v>-220</v>
      </c>
      <c r="AC31">
        <f t="shared" si="0"/>
        <v>11.532480324443441</v>
      </c>
      <c r="AD31">
        <f t="shared" si="1"/>
        <v>561.82763270304895</v>
      </c>
      <c r="AE31">
        <f>'IDT-1'!C31</f>
        <v>0</v>
      </c>
      <c r="AF31" s="24"/>
      <c r="AG31">
        <f t="shared" si="2"/>
        <v>561.82763270304895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2.9629099999999995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44.998571104558856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739.38006421214595</v>
      </c>
      <c r="P32" s="36">
        <v>68.099999999999994</v>
      </c>
      <c r="Q32" s="36">
        <v>22.072539700805521</v>
      </c>
      <c r="R32" s="38">
        <v>15.219999999999999</v>
      </c>
      <c r="S32" s="38">
        <v>0</v>
      </c>
      <c r="T32" s="37">
        <f>SUMPRODUCT(LTA!J32:AN32,LTA!J$101:AN$101,LTA!J$104:AN$104)</f>
        <v>15.86</v>
      </c>
      <c r="U32" s="37">
        <f>SUMPRODUCT(LTA!J32:AN32,LTA!J$102:AN$102,LTA!J$104:AN$104)</f>
        <v>107.12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0</v>
      </c>
      <c r="AB32" s="75">
        <f>-STOA!O32</f>
        <v>-220</v>
      </c>
      <c r="AC32">
        <f t="shared" si="0"/>
        <v>11.904289625159592</v>
      </c>
      <c r="AD32">
        <f t="shared" si="1"/>
        <v>605.7188353923508</v>
      </c>
      <c r="AE32">
        <f>'IDT-1'!C32</f>
        <v>0</v>
      </c>
      <c r="AF32" s="24"/>
      <c r="AG32">
        <f t="shared" si="2"/>
        <v>605.7188353923508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2.9629099999999995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44.997958720798366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725.92132179048417</v>
      </c>
      <c r="P33" s="36">
        <v>68.099999999999994</v>
      </c>
      <c r="Q33" s="36">
        <v>22.072539700805521</v>
      </c>
      <c r="R33" s="38">
        <v>18.899999999999999</v>
      </c>
      <c r="S33" s="38">
        <v>0</v>
      </c>
      <c r="T33" s="37">
        <f>SUMPRODUCT(LTA!J33:AN33,LTA!J$101:AN$101,LTA!J$104:AN$104)</f>
        <v>22.36</v>
      </c>
      <c r="U33" s="37">
        <f>SUMPRODUCT(LTA!J33:AN33,LTA!J$102:AN$102,LTA!J$104:AN$104)</f>
        <v>108.22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-150</v>
      </c>
      <c r="AA33" s="75">
        <f>STOA!I33</f>
        <v>0</v>
      </c>
      <c r="AB33" s="75">
        <f>-STOA!O33</f>
        <v>-220</v>
      </c>
      <c r="AC33">
        <f t="shared" si="0"/>
        <v>11.648790628497151</v>
      </c>
      <c r="AD33">
        <f t="shared" si="1"/>
        <v>631.79497958359093</v>
      </c>
      <c r="AE33">
        <f>'IDT-1'!C33</f>
        <v>0</v>
      </c>
      <c r="AF33" s="24"/>
      <c r="AG33">
        <f t="shared" si="2"/>
        <v>631.79497958359093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3.1495499999999996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44.997958720798366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729.80351906807789</v>
      </c>
      <c r="P34" s="36">
        <v>68.099999999999994</v>
      </c>
      <c r="Q34" s="36">
        <v>22.072539700805521</v>
      </c>
      <c r="R34" s="38">
        <v>18.899999999999999</v>
      </c>
      <c r="S34" s="38">
        <v>0</v>
      </c>
      <c r="T34" s="37">
        <f>SUMPRODUCT(LTA!J34:AN34,LTA!J$101:AN$101,LTA!J$104:AN$104)</f>
        <v>36.81</v>
      </c>
      <c r="U34" s="37">
        <f>SUMPRODUCT(LTA!J34:AN34,LTA!J$102:AN$102,LTA!J$104:AN$104)</f>
        <v>109.33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-140</v>
      </c>
      <c r="AA34" s="75">
        <f>STOA!I34</f>
        <v>0</v>
      </c>
      <c r="AB34" s="75">
        <f>-STOA!O34</f>
        <v>-220</v>
      </c>
      <c r="AC34">
        <f t="shared" si="0"/>
        <v>11.728961284380047</v>
      </c>
      <c r="AD34">
        <f t="shared" si="1"/>
        <v>661.34364620530175</v>
      </c>
      <c r="AE34">
        <f>'IDT-1'!C34</f>
        <v>0</v>
      </c>
      <c r="AF34" s="24"/>
      <c r="AG34">
        <f t="shared" si="2"/>
        <v>661.34364620530175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3.1495499999999996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44.997958720798366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699.57585672755499</v>
      </c>
      <c r="P35" s="36">
        <v>68.099999999999994</v>
      </c>
      <c r="Q35" s="36">
        <v>11.56</v>
      </c>
      <c r="R35" s="38">
        <v>18.899999999999999</v>
      </c>
      <c r="S35" s="38">
        <v>0</v>
      </c>
      <c r="T35" s="37">
        <f>SUMPRODUCT(LTA!J35:AN35,LTA!J$101:AN$101,LTA!J$104:AN$104)</f>
        <v>59.45</v>
      </c>
      <c r="U35" s="37">
        <f>SUMPRODUCT(LTA!J35:AN35,LTA!J$102:AN$102,LTA!J$104:AN$104)</f>
        <v>89.550000000000011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-124</v>
      </c>
      <c r="AA35" s="75">
        <f>STOA!I35</f>
        <v>0</v>
      </c>
      <c r="AB35" s="75">
        <f>-STOA!O35</f>
        <v>-170</v>
      </c>
      <c r="AC35">
        <f t="shared" si="0"/>
        <v>10.851671177390209</v>
      </c>
      <c r="AD35">
        <f t="shared" si="1"/>
        <v>690.34073427096314</v>
      </c>
      <c r="AE35">
        <f>'IDT-1'!C35</f>
        <v>0</v>
      </c>
      <c r="AF35" s="24"/>
      <c r="AG35">
        <f t="shared" si="2"/>
        <v>690.34073427096314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3.1495499999999996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44.997958720798366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655.15867809797851</v>
      </c>
      <c r="P36" s="36">
        <v>68.099999999999994</v>
      </c>
      <c r="Q36" s="36">
        <v>11.56</v>
      </c>
      <c r="R36" s="38">
        <v>18.899999999999999</v>
      </c>
      <c r="S36" s="38">
        <v>0</v>
      </c>
      <c r="T36" s="37">
        <f>SUMPRODUCT(LTA!J36:AN36,LTA!J$101:AN$101,LTA!J$104:AN$104)</f>
        <v>85.08</v>
      </c>
      <c r="U36" s="37">
        <f>SUMPRODUCT(LTA!J36:AN36,LTA!J$102:AN$102,LTA!J$104:AN$104)</f>
        <v>103.23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-84</v>
      </c>
      <c r="AA36" s="75">
        <f>STOA!I36</f>
        <v>0</v>
      </c>
      <c r="AB36" s="75">
        <f>-STOA!O36</f>
        <v>-170</v>
      </c>
      <c r="AC36">
        <f t="shared" si="0"/>
        <v>10.469924567906205</v>
      </c>
      <c r="AD36">
        <f t="shared" si="1"/>
        <v>725.61530225087063</v>
      </c>
      <c r="AE36">
        <f>'IDT-1'!C36</f>
        <v>-24.132000000000001</v>
      </c>
      <c r="AF36" s="24"/>
      <c r="AG36">
        <f t="shared" si="2"/>
        <v>701.48330225087068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3.1495499999999996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44.997958720798366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649.37659484102971</v>
      </c>
      <c r="P37" s="36">
        <v>68.099999999999994</v>
      </c>
      <c r="Q37" s="36">
        <v>11.56</v>
      </c>
      <c r="R37" s="38">
        <v>18.899999999999999</v>
      </c>
      <c r="S37" s="38">
        <v>0</v>
      </c>
      <c r="T37" s="37">
        <f>SUMPRODUCT(LTA!J37:AN37,LTA!J$101:AN$101,LTA!J$104:AN$104)</f>
        <v>110.95</v>
      </c>
      <c r="U37" s="37">
        <f>SUMPRODUCT(LTA!J37:AN37,LTA!J$102:AN$102,LTA!J$104:AN$104)</f>
        <v>100.35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-84</v>
      </c>
      <c r="AA37" s="75">
        <f>STOA!I37</f>
        <v>0</v>
      </c>
      <c r="AB37" s="75">
        <f>-STOA!O37</f>
        <v>-170</v>
      </c>
      <c r="AC37">
        <f t="shared" si="0"/>
        <v>10.614471068547834</v>
      </c>
      <c r="AD37">
        <f t="shared" si="1"/>
        <v>742.67867249328026</v>
      </c>
      <c r="AE37">
        <f>'IDT-1'!C37</f>
        <v>-24.132000000000001</v>
      </c>
      <c r="AF37" s="24"/>
      <c r="AG37">
        <f t="shared" si="2"/>
        <v>718.54667249328031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3.1495499999999996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47.38000000000001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647.44128298583655</v>
      </c>
      <c r="P38" s="36">
        <v>68.09999999999998</v>
      </c>
      <c r="Q38" s="36">
        <v>11.559999999999999</v>
      </c>
      <c r="R38" s="38">
        <v>18.899999999999999</v>
      </c>
      <c r="S38" s="38">
        <v>0</v>
      </c>
      <c r="T38" s="37">
        <f>SUMPRODUCT(LTA!J38:AN38,LTA!J$101:AN$101,LTA!J$104:AN$104)</f>
        <v>134.63999999999999</v>
      </c>
      <c r="U38" s="37">
        <f>SUMPRODUCT(LTA!J38:AN38,LTA!J$102:AN$102,LTA!J$104:AN$104)</f>
        <v>64.94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-70</v>
      </c>
      <c r="AA38" s="75">
        <f>STOA!I38</f>
        <v>0</v>
      </c>
      <c r="AB38" s="75">
        <f>-STOA!O38</f>
        <v>-170</v>
      </c>
      <c r="AC38">
        <f t="shared" si="0"/>
        <v>10.401179387561058</v>
      </c>
      <c r="AD38">
        <f t="shared" si="1"/>
        <v>745.61869359827529</v>
      </c>
      <c r="AE38">
        <f>'IDT-1'!C38</f>
        <v>-17.780999999999999</v>
      </c>
      <c r="AF38" s="24"/>
      <c r="AG38">
        <f t="shared" si="2"/>
        <v>727.83769359827534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3.1495499999999996</v>
      </c>
      <c r="E39">
        <f>GT_NG!Q39</f>
        <v>-9.0959999999999999E-2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45.21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638.51868108485496</v>
      </c>
      <c r="P39" s="36">
        <v>68.099999999999994</v>
      </c>
      <c r="Q39" s="36">
        <v>11.559999999999999</v>
      </c>
      <c r="R39" s="38">
        <v>18.899999999999999</v>
      </c>
      <c r="S39" s="38">
        <v>0</v>
      </c>
      <c r="T39" s="37">
        <f>SUMPRODUCT(LTA!J39:AN39,LTA!J$101:AN$101,LTA!J$104:AN$104)</f>
        <v>153.42000000000002</v>
      </c>
      <c r="U39" s="37">
        <f>SUMPRODUCT(LTA!J39:AN39,LTA!J$102:AN$102,LTA!J$104:AN$104)</f>
        <v>65.2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-61</v>
      </c>
      <c r="AA39" s="75">
        <f>STOA!I39</f>
        <v>0</v>
      </c>
      <c r="AB39" s="75">
        <f>-STOA!O39</f>
        <v>-170</v>
      </c>
      <c r="AC39">
        <f t="shared" si="0"/>
        <v>10.39169711206881</v>
      </c>
      <c r="AD39">
        <f t="shared" si="1"/>
        <v>762.57557397278617</v>
      </c>
      <c r="AE39">
        <f>'IDT-1'!C39</f>
        <v>-20.745000000000001</v>
      </c>
      <c r="AF39" s="24"/>
      <c r="AG39">
        <f t="shared" si="2"/>
        <v>741.83057397278617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3.1495499999999996</v>
      </c>
      <c r="E40">
        <f>GT_NG!Q40</f>
        <v>-9.0959999999999999E-2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45.21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631.51457613490936</v>
      </c>
      <c r="P40" s="36">
        <v>68.099999999999994</v>
      </c>
      <c r="Q40" s="36">
        <v>11.14</v>
      </c>
      <c r="R40" s="38">
        <v>22.899999999999995</v>
      </c>
      <c r="S40" s="38">
        <v>0</v>
      </c>
      <c r="T40" s="37">
        <f>SUMPRODUCT(LTA!J40:AN40,LTA!J$101:AN$101,LTA!J$104:AN$104)</f>
        <v>174.33</v>
      </c>
      <c r="U40" s="37">
        <f>SUMPRODUCT(LTA!J40:AN40,LTA!J$102:AN$102,LTA!J$104:AN$104)</f>
        <v>65.540000000000006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-51</v>
      </c>
      <c r="AA40" s="75">
        <f>STOA!I40</f>
        <v>0</v>
      </c>
      <c r="AB40" s="75">
        <f>-STOA!O40</f>
        <v>-170</v>
      </c>
      <c r="AC40">
        <f t="shared" si="0"/>
        <v>10.558376945939047</v>
      </c>
      <c r="AD40">
        <f t="shared" si="1"/>
        <v>778.23478918897035</v>
      </c>
      <c r="AE40">
        <f>'IDT-1'!C40</f>
        <v>-16.088000000000001</v>
      </c>
      <c r="AF40" s="24"/>
      <c r="AG40">
        <f t="shared" si="2"/>
        <v>762.14678918897039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3.1495499999999996</v>
      </c>
      <c r="E41">
        <f>GT_NG!Q41</f>
        <v>-9.0959999999999999E-2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629.38830830479651</v>
      </c>
      <c r="P41" s="36">
        <v>68.099999999999994</v>
      </c>
      <c r="Q41" s="36">
        <v>11.14</v>
      </c>
      <c r="R41" s="38">
        <v>22.899999999999995</v>
      </c>
      <c r="S41" s="38">
        <v>0</v>
      </c>
      <c r="T41" s="37">
        <f>SUMPRODUCT(LTA!J41:AN41,LTA!J$101:AN$101,LTA!J$104:AN$104)</f>
        <v>185.38</v>
      </c>
      <c r="U41" s="37">
        <f>SUMPRODUCT(LTA!J41:AN41,LTA!J$102:AN$102,LTA!J$104:AN$104)</f>
        <v>63.040000000000006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-61</v>
      </c>
      <c r="AA41" s="75">
        <f>STOA!I41</f>
        <v>0</v>
      </c>
      <c r="AB41" s="75">
        <f>-STOA!O41</f>
        <v>-170</v>
      </c>
      <c r="AC41">
        <f t="shared" si="0"/>
        <v>10.59539398071632</v>
      </c>
      <c r="AD41">
        <f t="shared" si="1"/>
        <v>786.62150432408032</v>
      </c>
      <c r="AE41">
        <f>'IDT-1'!C41</f>
        <v>-10.584</v>
      </c>
      <c r="AF41" s="24"/>
      <c r="AG41">
        <f t="shared" si="2"/>
        <v>776.03750432408037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3.1495499999999996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624.49816617309637</v>
      </c>
      <c r="P42" s="36">
        <v>68.099999999999994</v>
      </c>
      <c r="Q42" s="36">
        <v>11.14</v>
      </c>
      <c r="R42" s="38">
        <v>22.899999999999995</v>
      </c>
      <c r="S42" s="38">
        <v>0</v>
      </c>
      <c r="T42" s="37">
        <f>SUMPRODUCT(LTA!J42:AN42,LTA!J$101:AN$101,LTA!J$104:AN$104)</f>
        <v>202.45000000000002</v>
      </c>
      <c r="U42" s="37">
        <f>SUMPRODUCT(LTA!J42:AN42,LTA!J$102:AN$102,LTA!J$104:AN$104)</f>
        <v>63.07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-66</v>
      </c>
      <c r="AA42" s="75">
        <f>STOA!I42</f>
        <v>0</v>
      </c>
      <c r="AB42" s="75">
        <f>-STOA!O42</f>
        <v>-170</v>
      </c>
      <c r="AC42">
        <f t="shared" si="0"/>
        <v>10.740312575434485</v>
      </c>
      <c r="AD42">
        <f t="shared" si="1"/>
        <v>793.68644359766199</v>
      </c>
      <c r="AE42">
        <f>'IDT-1'!C42</f>
        <v>-5.08</v>
      </c>
      <c r="AF42" s="24"/>
      <c r="AG42">
        <f t="shared" si="2"/>
        <v>788.60644359766195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3.1495499999999996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45.21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630.25473273412092</v>
      </c>
      <c r="P43" s="36">
        <v>68.099999999999994</v>
      </c>
      <c r="Q43" s="36">
        <v>11.14</v>
      </c>
      <c r="R43" s="38">
        <v>22.899999999999995</v>
      </c>
      <c r="S43" s="38">
        <v>0</v>
      </c>
      <c r="T43" s="37">
        <f>SUMPRODUCT(LTA!J43:AN43,LTA!J$101:AN$101,LTA!J$104:AN$104)</f>
        <v>215.76</v>
      </c>
      <c r="U43" s="37">
        <f>SUMPRODUCT(LTA!J43:AN43,LTA!J$102:AN$102,LTA!J$104:AN$104)</f>
        <v>65.86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</v>
      </c>
      <c r="AA43" s="75">
        <f>STOA!I43</f>
        <v>0</v>
      </c>
      <c r="AB43" s="75">
        <f>-STOA!O43</f>
        <v>-170</v>
      </c>
      <c r="AC43">
        <f t="shared" si="0"/>
        <v>10.661301845075529</v>
      </c>
      <c r="AD43">
        <f t="shared" si="1"/>
        <v>846.62202088904542</v>
      </c>
      <c r="AE43">
        <f>'IDT-1'!C43</f>
        <v>0</v>
      </c>
      <c r="AF43" s="24"/>
      <c r="AG43">
        <f t="shared" si="2"/>
        <v>846.62202088904542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3.1495499999999996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628.96236123962206</v>
      </c>
      <c r="P44" s="36">
        <v>68.099999999999994</v>
      </c>
      <c r="Q44" s="36">
        <v>11.14</v>
      </c>
      <c r="R44" s="38">
        <v>22.899999999999995</v>
      </c>
      <c r="S44" s="38">
        <v>0</v>
      </c>
      <c r="T44" s="37">
        <f>SUMPRODUCT(LTA!J44:AN44,LTA!J$101:AN$101,LTA!J$104:AN$104)</f>
        <v>228.78999999999996</v>
      </c>
      <c r="U44" s="37">
        <f>SUMPRODUCT(LTA!J44:AN44,LTA!J$102:AN$102,LTA!J$104:AN$104)</f>
        <v>66.040000000000006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-24.6</v>
      </c>
      <c r="AA44" s="75">
        <f>STOA!I44</f>
        <v>0</v>
      </c>
      <c r="AB44" s="75">
        <f>-STOA!O44</f>
        <v>-170</v>
      </c>
      <c r="AC44">
        <f t="shared" si="0"/>
        <v>10.774963776881563</v>
      </c>
      <c r="AD44">
        <f t="shared" si="1"/>
        <v>856.82598746274061</v>
      </c>
      <c r="AE44">
        <f>'IDT-1'!C44</f>
        <v>0</v>
      </c>
      <c r="AF44" s="24"/>
      <c r="AG44">
        <f t="shared" si="2"/>
        <v>856.82598746274061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3.1495499999999996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622.19514142337573</v>
      </c>
      <c r="P45" s="36">
        <v>68.099999999999994</v>
      </c>
      <c r="Q45" s="36">
        <v>11.14</v>
      </c>
      <c r="R45" s="38">
        <v>22.899999999999995</v>
      </c>
      <c r="S45" s="38">
        <v>0</v>
      </c>
      <c r="T45" s="37">
        <f>SUMPRODUCT(LTA!J45:AN45,LTA!J$101:AN$101,LTA!J$104:AN$104)</f>
        <v>245.62</v>
      </c>
      <c r="U45" s="37">
        <f>SUMPRODUCT(LTA!J45:AN45,LTA!J$102:AN$102,LTA!J$104:AN$104)</f>
        <v>66.27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</v>
      </c>
      <c r="AA45" s="75">
        <f>STOA!I45</f>
        <v>0</v>
      </c>
      <c r="AB45" s="75">
        <f>-STOA!O45</f>
        <v>-170</v>
      </c>
      <c r="AC45">
        <f t="shared" si="0"/>
        <v>10.822455804890602</v>
      </c>
      <c r="AD45">
        <f t="shared" si="1"/>
        <v>871.67127561848508</v>
      </c>
      <c r="AE45">
        <f>'IDT-1'!C45</f>
        <v>0</v>
      </c>
      <c r="AF45" s="24"/>
      <c r="AG45">
        <f t="shared" si="2"/>
        <v>871.67127561848508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3.1495499999999996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622.20275754302509</v>
      </c>
      <c r="P46" s="36">
        <v>68.099999999999994</v>
      </c>
      <c r="Q46" s="36">
        <v>11.14</v>
      </c>
      <c r="R46" s="38">
        <v>22.899999999999995</v>
      </c>
      <c r="S46" s="38">
        <v>0</v>
      </c>
      <c r="T46" s="37">
        <f>SUMPRODUCT(LTA!J46:AN46,LTA!J$101:AN$101,LTA!J$104:AN$104)</f>
        <v>254.79000000000002</v>
      </c>
      <c r="U46" s="37">
        <f>SUMPRODUCT(LTA!J46:AN46,LTA!J$102:AN$102,LTA!J$104:AN$104)</f>
        <v>66.86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</v>
      </c>
      <c r="AA46" s="75">
        <f>STOA!I46</f>
        <v>0</v>
      </c>
      <c r="AB46" s="75">
        <f>-STOA!O46</f>
        <v>-170</v>
      </c>
      <c r="AC46">
        <f t="shared" si="0"/>
        <v>10.980744199819659</v>
      </c>
      <c r="AD46">
        <f t="shared" si="1"/>
        <v>872.28060334320537</v>
      </c>
      <c r="AE46">
        <f>'IDT-1'!C46</f>
        <v>0</v>
      </c>
      <c r="AF46" s="24"/>
      <c r="AG46">
        <f t="shared" si="2"/>
        <v>872.28060334320537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3.1495499999999996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45.21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643.66986872426207</v>
      </c>
      <c r="P47" s="36">
        <v>68.099999999999994</v>
      </c>
      <c r="Q47" s="36">
        <v>11.14</v>
      </c>
      <c r="R47" s="38">
        <v>22.9</v>
      </c>
      <c r="S47" s="38">
        <v>0</v>
      </c>
      <c r="T47" s="37">
        <f>SUMPRODUCT(LTA!J47:AN47,LTA!J$101:AN$101,LTA!J$104:AN$104)</f>
        <v>256.75</v>
      </c>
      <c r="U47" s="37">
        <f>SUMPRODUCT(LTA!J47:AN47,LTA!J$102:AN$102,LTA!J$104:AN$104)</f>
        <v>62.99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-31</v>
      </c>
      <c r="AA47" s="75">
        <f>STOA!I47</f>
        <v>0</v>
      </c>
      <c r="AB47" s="75">
        <f>-STOA!O47</f>
        <v>-220</v>
      </c>
      <c r="AC47">
        <f t="shared" si="0"/>
        <v>11.483870242737611</v>
      </c>
      <c r="AD47">
        <f t="shared" si="1"/>
        <v>851.33458848152441</v>
      </c>
      <c r="AE47">
        <f>'IDT-1'!C47</f>
        <v>0</v>
      </c>
      <c r="AF47" s="24"/>
      <c r="AG47">
        <f t="shared" si="2"/>
        <v>851.33458848152441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3.1495499999999996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45.21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621.44157391629619</v>
      </c>
      <c r="P48" s="36">
        <v>68.099999999999994</v>
      </c>
      <c r="Q48" s="36">
        <v>11.14</v>
      </c>
      <c r="R48" s="38">
        <v>22.9</v>
      </c>
      <c r="S48" s="38">
        <v>0</v>
      </c>
      <c r="T48" s="37">
        <f>SUMPRODUCT(LTA!J48:AN48,LTA!J$101:AN$101,LTA!J$104:AN$104)</f>
        <v>258.64999999999998</v>
      </c>
      <c r="U48" s="37">
        <f>SUMPRODUCT(LTA!J48:AN48,LTA!J$102:AN$102,LTA!J$104:AN$104)</f>
        <v>62.99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11.050506676879138</v>
      </c>
      <c r="AD48">
        <f t="shared" si="1"/>
        <v>862.43965723941687</v>
      </c>
      <c r="AE48">
        <f>'IDT-1'!C48</f>
        <v>0</v>
      </c>
      <c r="AF48" s="24"/>
      <c r="AG48">
        <f t="shared" si="2"/>
        <v>862.43965723941687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3.1495499999999996</v>
      </c>
      <c r="E49">
        <f>GT_NG!Q49</f>
        <v>-9.0959999999999999E-2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617.76860918372756</v>
      </c>
      <c r="P49" s="36">
        <v>68.099999999999994</v>
      </c>
      <c r="Q49" s="36">
        <v>11.14</v>
      </c>
      <c r="R49" s="38">
        <v>22.899999999999995</v>
      </c>
      <c r="S49" s="38">
        <v>0</v>
      </c>
      <c r="T49" s="37">
        <f>SUMPRODUCT(LTA!J49:AN49,LTA!J$101:AN$101,LTA!J$104:AN$104)</f>
        <v>255.48</v>
      </c>
      <c r="U49" s="37">
        <f>SUMPRODUCT(LTA!J49:AN49,LTA!J$102:AN$102,LTA!J$104:AN$104)</f>
        <v>60.33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10.997710955788959</v>
      </c>
      <c r="AD49">
        <f t="shared" si="1"/>
        <v>856.20724806881913</v>
      </c>
      <c r="AE49">
        <f>'IDT-1'!C49</f>
        <v>0</v>
      </c>
      <c r="AF49" s="24"/>
      <c r="AG49">
        <f t="shared" si="2"/>
        <v>856.20724806881913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3.1495499999999996</v>
      </c>
      <c r="E50">
        <f>GT_NG!Q50</f>
        <v>-9.0959999999999999E-2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617.76906356585278</v>
      </c>
      <c r="P50" s="36">
        <v>68.099999999999994</v>
      </c>
      <c r="Q50" s="36">
        <v>11.14</v>
      </c>
      <c r="R50" s="38">
        <v>22.899999999999995</v>
      </c>
      <c r="S50" s="38">
        <v>0</v>
      </c>
      <c r="T50" s="37">
        <f>SUMPRODUCT(LTA!J50:AN50,LTA!J$101:AN$101,LTA!J$104:AN$104)</f>
        <v>254.31</v>
      </c>
      <c r="U50" s="37">
        <f>SUMPRODUCT(LTA!J50:AN50,LTA!J$102:AN$102,LTA!J$104:AN$104)</f>
        <v>60.33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11.072598349847702</v>
      </c>
      <c r="AD50">
        <f t="shared" si="1"/>
        <v>844.96281505688569</v>
      </c>
      <c r="AE50">
        <f>'IDT-1'!C50</f>
        <v>0</v>
      </c>
      <c r="AF50" s="24"/>
      <c r="AG50">
        <f t="shared" si="2"/>
        <v>844.96281505688569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3.1495499999999996</v>
      </c>
      <c r="E51">
        <f>GT_NG!Q51</f>
        <v>-9.0959999999999999E-2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617.13536870597102</v>
      </c>
      <c r="P51" s="36">
        <v>68.099999999999994</v>
      </c>
      <c r="Q51" s="36">
        <v>11.14</v>
      </c>
      <c r="R51" s="38">
        <v>22.899999999999995</v>
      </c>
      <c r="S51" s="38">
        <v>0</v>
      </c>
      <c r="T51" s="37">
        <f>SUMPRODUCT(LTA!J51:AN51,LTA!J$101:AN$101,LTA!J$104:AN$104)</f>
        <v>249.55</v>
      </c>
      <c r="U51" s="37">
        <f>SUMPRODUCT(LTA!J51:AN51,LTA!J$102:AN$102,LTA!J$104:AN$104)</f>
        <v>60.33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</v>
      </c>
      <c r="AA51" s="75">
        <f>STOA!I51</f>
        <v>0</v>
      </c>
      <c r="AB51" s="75">
        <f>-STOA!O51</f>
        <v>-220</v>
      </c>
      <c r="AC51">
        <f t="shared" si="0"/>
        <v>10.993406682125139</v>
      </c>
      <c r="AD51">
        <f t="shared" si="1"/>
        <v>843.64831186472657</v>
      </c>
      <c r="AE51">
        <f>'IDT-1'!C51</f>
        <v>0</v>
      </c>
      <c r="AF51" s="24"/>
      <c r="AG51">
        <f t="shared" si="2"/>
        <v>843.64831186472657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3.1495499999999996</v>
      </c>
      <c r="E52">
        <f>GT_NG!Q52</f>
        <v>-9.0959999999999999E-2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617.14235675943985</v>
      </c>
      <c r="P52" s="36">
        <v>68.099999999999994</v>
      </c>
      <c r="Q52" s="36">
        <v>11.14</v>
      </c>
      <c r="R52" s="38">
        <v>22.899999999999995</v>
      </c>
      <c r="S52" s="38">
        <v>0</v>
      </c>
      <c r="T52" s="37">
        <f>SUMPRODUCT(LTA!J52:AN52,LTA!J$101:AN$101,LTA!J$104:AN$104)</f>
        <v>249.08</v>
      </c>
      <c r="U52" s="37">
        <f>SUMPRODUCT(LTA!J52:AN52,LTA!J$102:AN$102,LTA!J$104:AN$104)</f>
        <v>60.33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</v>
      </c>
      <c r="AA52" s="75">
        <f>STOA!I52</f>
        <v>0</v>
      </c>
      <c r="AB52" s="75">
        <f>-STOA!O52</f>
        <v>-220</v>
      </c>
      <c r="AC52">
        <f t="shared" si="0"/>
        <v>11.074228959023168</v>
      </c>
      <c r="AD52">
        <f t="shared" si="1"/>
        <v>833.10447764129742</v>
      </c>
      <c r="AE52">
        <f>'IDT-1'!C52</f>
        <v>0</v>
      </c>
      <c r="AF52" s="24"/>
      <c r="AG52">
        <f t="shared" si="2"/>
        <v>833.10447764129742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3.1495499999999996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617.14208847718078</v>
      </c>
      <c r="P53" s="36">
        <v>68.099999999999994</v>
      </c>
      <c r="Q53" s="36">
        <v>11.14</v>
      </c>
      <c r="R53" s="38">
        <v>22.899999999999995</v>
      </c>
      <c r="S53" s="38">
        <v>0</v>
      </c>
      <c r="T53" s="37">
        <f>SUMPRODUCT(LTA!J53:AN53,LTA!J$101:AN$101,LTA!J$104:AN$104)</f>
        <v>247.69</v>
      </c>
      <c r="U53" s="37">
        <f>SUMPRODUCT(LTA!J53:AN53,LTA!J$102:AN$102,LTA!J$104:AN$104)</f>
        <v>60.33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</v>
      </c>
      <c r="AA53" s="75">
        <f>STOA!I53</f>
        <v>0</v>
      </c>
      <c r="AB53" s="75">
        <f>-STOA!O53</f>
        <v>-220</v>
      </c>
      <c r="AC53">
        <f t="shared" si="0"/>
        <v>11.274329648574419</v>
      </c>
      <c r="AD53">
        <f t="shared" si="1"/>
        <v>806.51410866948709</v>
      </c>
      <c r="AE53">
        <f>'IDT-1'!C53</f>
        <v>0</v>
      </c>
      <c r="AF53" s="24"/>
      <c r="AG53">
        <f t="shared" si="2"/>
        <v>806.51410866948709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3.1495499999999996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617.13437591448974</v>
      </c>
      <c r="P54" s="36">
        <v>33.719999999999992</v>
      </c>
      <c r="Q54" s="36">
        <v>11.14</v>
      </c>
      <c r="R54" s="38">
        <v>22.899999999999995</v>
      </c>
      <c r="S54" s="38">
        <v>0</v>
      </c>
      <c r="T54" s="37">
        <f>SUMPRODUCT(LTA!J54:AN54,LTA!J$101:AN$101,LTA!J$104:AN$104)</f>
        <v>247.64999999999998</v>
      </c>
      <c r="U54" s="37">
        <f>SUMPRODUCT(LTA!J54:AN54,LTA!J$102:AN$102,LTA!J$104:AN$104)</f>
        <v>60.33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-61</v>
      </c>
      <c r="AA54" s="75">
        <f>STOA!I54</f>
        <v>0</v>
      </c>
      <c r="AB54" s="75">
        <f>-STOA!O54</f>
        <v>-220</v>
      </c>
      <c r="AC54">
        <f t="shared" si="0"/>
        <v>11.316428017545595</v>
      </c>
      <c r="AD54">
        <f t="shared" si="1"/>
        <v>771.31429773782475</v>
      </c>
      <c r="AE54">
        <f>'IDT-1'!C54</f>
        <v>0</v>
      </c>
      <c r="AF54" s="24"/>
      <c r="AG54">
        <f t="shared" si="2"/>
        <v>771.31429773782475</v>
      </c>
      <c r="AI54" s="34">
        <f>PXIL!I54</f>
        <v>0</v>
      </c>
      <c r="AJ54" s="34">
        <f>PXIL!O54</f>
        <v>0</v>
      </c>
      <c r="AK54" s="34">
        <f>RTM_IEX!I54</f>
        <v>19.27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3.1495499999999996</v>
      </c>
      <c r="E55">
        <f>GT_NG!Q55</f>
        <v>-9.0959999999999999E-2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614.76645914544451</v>
      </c>
      <c r="P55" s="36">
        <v>33.72</v>
      </c>
      <c r="Q55" s="36">
        <v>11.14</v>
      </c>
      <c r="R55" s="38">
        <v>22.899999999999995</v>
      </c>
      <c r="S55" s="38">
        <v>0</v>
      </c>
      <c r="T55" s="37">
        <f>SUMPRODUCT(LTA!J55:AN55,LTA!J$101:AN$101,LTA!J$104:AN$104)</f>
        <v>250.97</v>
      </c>
      <c r="U55" s="37">
        <f>SUMPRODUCT(LTA!J55:AN55,LTA!J$102:AN$102,LTA!J$104:AN$104)</f>
        <v>62.74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-65</v>
      </c>
      <c r="AA55" s="75">
        <f>STOA!I55</f>
        <v>0</v>
      </c>
      <c r="AB55" s="75">
        <f>-STOA!O55</f>
        <v>-220</v>
      </c>
      <c r="AC55">
        <f t="shared" si="0"/>
        <v>11.352224671183395</v>
      </c>
      <c r="AD55">
        <f t="shared" si="1"/>
        <v>735.37058431514174</v>
      </c>
      <c r="AE55">
        <f>'IDT-1'!C55</f>
        <v>0</v>
      </c>
      <c r="AF55" s="24"/>
      <c r="AG55">
        <f t="shared" si="2"/>
        <v>735.37058431514174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3.1495499999999996</v>
      </c>
      <c r="E56">
        <f>GT_NG!Q56</f>
        <v>-9.0959999999999999E-2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614.57579390734929</v>
      </c>
      <c r="P56" s="36">
        <v>33.72</v>
      </c>
      <c r="Q56" s="36">
        <v>11.14</v>
      </c>
      <c r="R56" s="38">
        <v>22.899999999999995</v>
      </c>
      <c r="S56" s="38">
        <v>0</v>
      </c>
      <c r="T56" s="37">
        <f>SUMPRODUCT(LTA!J56:AN56,LTA!J$101:AN$101,LTA!J$104:AN$104)</f>
        <v>250.69</v>
      </c>
      <c r="U56" s="37">
        <f>SUMPRODUCT(LTA!J56:AN56,LTA!J$102:AN$102,LTA!J$104:AN$104)</f>
        <v>62.38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-95</v>
      </c>
      <c r="AA56" s="75">
        <f>STOA!I56</f>
        <v>0</v>
      </c>
      <c r="AB56" s="75">
        <f>-STOA!O56</f>
        <v>-220</v>
      </c>
      <c r="AC56">
        <f t="shared" si="0"/>
        <v>11.548554868580736</v>
      </c>
      <c r="AD56">
        <f t="shared" si="1"/>
        <v>710.34358887964947</v>
      </c>
      <c r="AE56">
        <f>'IDT-1'!C56</f>
        <v>0</v>
      </c>
      <c r="AF56" s="24"/>
      <c r="AG56">
        <f t="shared" si="2"/>
        <v>710.34358887964947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3.1495499999999996</v>
      </c>
      <c r="E57">
        <f>GT_NG!Q57</f>
        <v>-9.0959999999999999E-2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619.37303581939921</v>
      </c>
      <c r="P57" s="36">
        <v>33.72</v>
      </c>
      <c r="Q57" s="36">
        <v>11.14</v>
      </c>
      <c r="R57" s="38">
        <v>22.899999999999995</v>
      </c>
      <c r="S57" s="38">
        <v>0</v>
      </c>
      <c r="T57" s="37">
        <f>SUMPRODUCT(LTA!J57:AN57,LTA!J$101:AN$101,LTA!J$104:AN$104)</f>
        <v>259.23</v>
      </c>
      <c r="U57" s="37">
        <f>SUMPRODUCT(LTA!J57:AN57,LTA!J$102:AN$102,LTA!J$104:AN$104)</f>
        <v>64.930000000000007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-115</v>
      </c>
      <c r="AA57" s="75">
        <f>STOA!I57</f>
        <v>0</v>
      </c>
      <c r="AB57" s="75">
        <f>-STOA!O57</f>
        <v>-220</v>
      </c>
      <c r="AC57">
        <f t="shared" si="0"/>
        <v>11.766719277890845</v>
      </c>
      <c r="AD57">
        <f t="shared" si="1"/>
        <v>716.01266638238917</v>
      </c>
      <c r="AE57">
        <f>'IDT-1'!C57</f>
        <v>0</v>
      </c>
      <c r="AF57" s="24"/>
      <c r="AG57">
        <f t="shared" si="2"/>
        <v>716.01266638238917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3.1495499999999996</v>
      </c>
      <c r="E58">
        <f>GT_NG!Q58</f>
        <v>-9.0959999999999999E-2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620.02836432919719</v>
      </c>
      <c r="P58" s="36">
        <v>33.72</v>
      </c>
      <c r="Q58" s="36">
        <v>11.14</v>
      </c>
      <c r="R58" s="38">
        <v>22.899999999999995</v>
      </c>
      <c r="S58" s="38">
        <v>0</v>
      </c>
      <c r="T58" s="37">
        <f>SUMPRODUCT(LTA!J58:AN58,LTA!J$101:AN$101,LTA!J$104:AN$104)</f>
        <v>258.27</v>
      </c>
      <c r="U58" s="37">
        <f>SUMPRODUCT(LTA!J58:AN58,LTA!J$102:AN$102,LTA!J$104:AN$104)</f>
        <v>64.55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-120</v>
      </c>
      <c r="AA58" s="75">
        <f>STOA!I58</f>
        <v>0</v>
      </c>
      <c r="AB58" s="75">
        <f>-STOA!O58</f>
        <v>-220</v>
      </c>
      <c r="AC58">
        <f t="shared" si="0"/>
        <v>11.854150772346925</v>
      </c>
      <c r="AD58">
        <f t="shared" si="1"/>
        <v>704.24056339773097</v>
      </c>
      <c r="AE58">
        <f>'IDT-1'!C58</f>
        <v>0</v>
      </c>
      <c r="AF58" s="24"/>
      <c r="AG58">
        <f t="shared" si="2"/>
        <v>704.24056339773097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3.1495499999999996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621.62419324319717</v>
      </c>
      <c r="P59" s="36">
        <v>33.72</v>
      </c>
      <c r="Q59" s="36">
        <v>11.14</v>
      </c>
      <c r="R59" s="38">
        <v>22.899999999999995</v>
      </c>
      <c r="S59" s="38">
        <v>0</v>
      </c>
      <c r="T59" s="37">
        <f>SUMPRODUCT(LTA!J59:AN59,LTA!J$101:AN$101,LTA!J$104:AN$104)</f>
        <v>261.94</v>
      </c>
      <c r="U59" s="37">
        <f>SUMPRODUCT(LTA!J59:AN59,LTA!J$102:AN$102,LTA!J$104:AN$104)</f>
        <v>67.650000000000006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-130</v>
      </c>
      <c r="AA59" s="75">
        <f>STOA!I59</f>
        <v>0</v>
      </c>
      <c r="AB59" s="75">
        <f>-STOA!O59</f>
        <v>-220</v>
      </c>
      <c r="AC59">
        <f t="shared" si="0"/>
        <v>12.170087309246309</v>
      </c>
      <c r="AD59">
        <f t="shared" si="1"/>
        <v>683.29045577483157</v>
      </c>
      <c r="AE59">
        <f>'IDT-1'!C59</f>
        <v>0</v>
      </c>
      <c r="AF59" s="24"/>
      <c r="AG59">
        <f t="shared" si="2"/>
        <v>683.29045577483157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3.1495499999999996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621.62419324319717</v>
      </c>
      <c r="P60" s="36">
        <v>33.72</v>
      </c>
      <c r="Q60" s="36">
        <v>11.14</v>
      </c>
      <c r="R60" s="38">
        <v>22.899999999999995</v>
      </c>
      <c r="S60" s="38">
        <v>0</v>
      </c>
      <c r="T60" s="37">
        <f>SUMPRODUCT(LTA!J60:AN60,LTA!J$101:AN$101,LTA!J$104:AN$104)</f>
        <v>259.62</v>
      </c>
      <c r="U60" s="37">
        <f>SUMPRODUCT(LTA!J60:AN60,LTA!J$102:AN$102,LTA!J$104:AN$104)</f>
        <v>67.33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-140</v>
      </c>
      <c r="AA60" s="75">
        <f>STOA!I60</f>
        <v>0</v>
      </c>
      <c r="AB60" s="75">
        <f>-STOA!O60</f>
        <v>-220</v>
      </c>
      <c r="AC60">
        <f t="shared" si="0"/>
        <v>12.249565201944979</v>
      </c>
      <c r="AD60">
        <f t="shared" si="1"/>
        <v>668.57097788213287</v>
      </c>
      <c r="AE60">
        <f>'IDT-1'!C60</f>
        <v>0</v>
      </c>
      <c r="AF60" s="24"/>
      <c r="AG60">
        <f t="shared" si="2"/>
        <v>668.57097788213287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3.1495499999999996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621.62419324319717</v>
      </c>
      <c r="P61" s="36">
        <v>33.72</v>
      </c>
      <c r="Q61" s="36">
        <v>11.14</v>
      </c>
      <c r="R61" s="38">
        <v>22.899999999999995</v>
      </c>
      <c r="S61" s="38">
        <v>0</v>
      </c>
      <c r="T61" s="37">
        <f>SUMPRODUCT(LTA!J61:AN61,LTA!J$101:AN$101,LTA!J$104:AN$104)</f>
        <v>258.8</v>
      </c>
      <c r="U61" s="37">
        <f>SUMPRODUCT(LTA!J61:AN61,LTA!J$102:AN$102,LTA!J$104:AN$104)</f>
        <v>66.990000000000009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-145</v>
      </c>
      <c r="AA61" s="75">
        <f>STOA!I61</f>
        <v>0</v>
      </c>
      <c r="AB61" s="75">
        <f>-STOA!O61</f>
        <v>-220</v>
      </c>
      <c r="AC61">
        <f t="shared" si="0"/>
        <v>12.265234675119645</v>
      </c>
      <c r="AD61">
        <f t="shared" si="1"/>
        <v>664.39530840895827</v>
      </c>
      <c r="AE61">
        <f>'IDT-1'!C61</f>
        <v>0</v>
      </c>
      <c r="AF61" s="24"/>
      <c r="AG61">
        <f t="shared" si="2"/>
        <v>664.39530840895827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3.1495499999999996</v>
      </c>
      <c r="E62">
        <f>GT_NG!Q62</f>
        <v>-9.0959999999999999E-2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621.62419324319717</v>
      </c>
      <c r="P62" s="36">
        <v>33.72</v>
      </c>
      <c r="Q62" s="36">
        <v>11.14</v>
      </c>
      <c r="R62" s="38">
        <v>22.899999999999995</v>
      </c>
      <c r="S62" s="38">
        <v>0</v>
      </c>
      <c r="T62" s="37">
        <f>SUMPRODUCT(LTA!J62:AN62,LTA!J$101:AN$101,LTA!J$104:AN$104)</f>
        <v>250.05</v>
      </c>
      <c r="U62" s="37">
        <f>SUMPRODUCT(LTA!J62:AN62,LTA!J$102:AN$102,LTA!J$104:AN$104)</f>
        <v>66.650000000000006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-150</v>
      </c>
      <c r="AA62" s="75">
        <f>STOA!I62</f>
        <v>0</v>
      </c>
      <c r="AB62" s="75">
        <f>-STOA!O62</f>
        <v>-220</v>
      </c>
      <c r="AC62">
        <f t="shared" si="0"/>
        <v>12.188878675119648</v>
      </c>
      <c r="AD62">
        <f t="shared" si="1"/>
        <v>655.38166440895839</v>
      </c>
      <c r="AE62">
        <f>'IDT-1'!C62</f>
        <v>0</v>
      </c>
      <c r="AF62" s="24"/>
      <c r="AG62">
        <f t="shared" si="2"/>
        <v>655.38166440895839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3.1495499999999996</v>
      </c>
      <c r="E63">
        <f>GT_NG!Q63</f>
        <v>-9.0959999999999999E-2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621.62419324319717</v>
      </c>
      <c r="P63" s="36">
        <v>33.72</v>
      </c>
      <c r="Q63" s="36">
        <v>11.14</v>
      </c>
      <c r="R63" s="38">
        <v>22.899999999999995</v>
      </c>
      <c r="S63" s="38">
        <v>0</v>
      </c>
      <c r="T63" s="37">
        <f>SUMPRODUCT(LTA!J63:AN63,LTA!J$101:AN$101,LTA!J$104:AN$104)</f>
        <v>239.87</v>
      </c>
      <c r="U63" s="37">
        <f>SUMPRODUCT(LTA!J63:AN63,LTA!J$102:AN$102,LTA!J$104:AN$104)</f>
        <v>65.990000000000009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-181</v>
      </c>
      <c r="AA63" s="75">
        <f>STOA!I63</f>
        <v>0</v>
      </c>
      <c r="AB63" s="75">
        <f>-STOA!O63</f>
        <v>-220</v>
      </c>
      <c r="AC63">
        <f t="shared" si="0"/>
        <v>12.191005410093425</v>
      </c>
      <c r="AD63">
        <f t="shared" si="1"/>
        <v>633.53953767398446</v>
      </c>
      <c r="AE63">
        <f>'IDT-1'!C63</f>
        <v>0</v>
      </c>
      <c r="AF63" s="24"/>
      <c r="AG63">
        <f t="shared" si="2"/>
        <v>633.53953767398446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3.1495499999999996</v>
      </c>
      <c r="E64">
        <f>GT_NG!Q64</f>
        <v>-9.0959999999999999E-2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621.62419324319717</v>
      </c>
      <c r="P64" s="36">
        <v>68.099999999999994</v>
      </c>
      <c r="Q64" s="36">
        <v>11.14</v>
      </c>
      <c r="R64" s="38">
        <v>22.899999999999995</v>
      </c>
      <c r="S64" s="38">
        <v>0</v>
      </c>
      <c r="T64" s="37">
        <f>SUMPRODUCT(LTA!J64:AN64,LTA!J$101:AN$101,LTA!J$104:AN$104)</f>
        <v>227.67000000000002</v>
      </c>
      <c r="U64" s="37">
        <f>SUMPRODUCT(LTA!J64:AN64,LTA!J$102:AN$102,LTA!J$104:AN$104)</f>
        <v>65.33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-181</v>
      </c>
      <c r="AA64" s="75">
        <f>STOA!I64</f>
        <v>0</v>
      </c>
      <c r="AB64" s="75">
        <f>-STOA!O64</f>
        <v>-220</v>
      </c>
      <c r="AC64">
        <f t="shared" si="0"/>
        <v>12.541196564591207</v>
      </c>
      <c r="AD64">
        <f t="shared" si="1"/>
        <v>634.70934651948664</v>
      </c>
      <c r="AE64">
        <f>'IDT-1'!C64</f>
        <v>0</v>
      </c>
      <c r="AF64" s="24"/>
      <c r="AG64">
        <f t="shared" si="2"/>
        <v>634.70934651948664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3.1495499999999996</v>
      </c>
      <c r="E65">
        <f>GT_NG!Q65</f>
        <v>-9.0959999999999999E-2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622.43830246659184</v>
      </c>
      <c r="P65" s="36">
        <v>68.099999999999994</v>
      </c>
      <c r="Q65" s="36">
        <v>11.14</v>
      </c>
      <c r="R65" s="38">
        <v>22.899999999999995</v>
      </c>
      <c r="S65" s="38">
        <v>0</v>
      </c>
      <c r="T65" s="37">
        <f>SUMPRODUCT(LTA!J65:AN65,LTA!J$101:AN$101,LTA!J$104:AN$104)</f>
        <v>202.81</v>
      </c>
      <c r="U65" s="37">
        <f>SUMPRODUCT(LTA!J65:AN65,LTA!J$102:AN$102,LTA!J$104:AN$104)</f>
        <v>64.650000000000006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-171</v>
      </c>
      <c r="AA65" s="75">
        <f>STOA!I65</f>
        <v>0</v>
      </c>
      <c r="AB65" s="75">
        <f>-STOA!O65</f>
        <v>-220</v>
      </c>
      <c r="AC65">
        <f t="shared" si="0"/>
        <v>12.07936435032105</v>
      </c>
      <c r="AD65">
        <f t="shared" si="1"/>
        <v>640.44528795715166</v>
      </c>
      <c r="AE65">
        <f>'IDT-1'!C65</f>
        <v>0</v>
      </c>
      <c r="AF65" s="24"/>
      <c r="AG65">
        <f t="shared" si="2"/>
        <v>640.44528795715166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3.1495499999999996</v>
      </c>
      <c r="E66">
        <f>GT_NG!Q66</f>
        <v>-9.0959999999999999E-2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624.71773380086597</v>
      </c>
      <c r="P66" s="36">
        <v>68.099999999999994</v>
      </c>
      <c r="Q66" s="36">
        <v>11.14</v>
      </c>
      <c r="R66" s="38">
        <v>22.899999999999995</v>
      </c>
      <c r="S66" s="38">
        <v>0</v>
      </c>
      <c r="T66" s="37">
        <f>SUMPRODUCT(LTA!J66:AN66,LTA!J$101:AN$101,LTA!J$104:AN$104)</f>
        <v>192.98000000000002</v>
      </c>
      <c r="U66" s="37">
        <f>SUMPRODUCT(LTA!J66:AN66,LTA!J$102:AN$102,LTA!J$104:AN$104)</f>
        <v>63.83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-166</v>
      </c>
      <c r="AA66" s="75">
        <f>STOA!I66</f>
        <v>0</v>
      </c>
      <c r="AB66" s="75">
        <f>-STOA!O66</f>
        <v>-220</v>
      </c>
      <c r="AC66">
        <f t="shared" si="0"/>
        <v>11.966695784904507</v>
      </c>
      <c r="AD66">
        <f t="shared" si="1"/>
        <v>637.18738785684218</v>
      </c>
      <c r="AE66">
        <f>'IDT-1'!C66</f>
        <v>0</v>
      </c>
      <c r="AF66" s="24"/>
      <c r="AG66">
        <f t="shared" si="2"/>
        <v>637.18738785684218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3.1495499999999996</v>
      </c>
      <c r="E67">
        <f>GT_NG!Q67</f>
        <v>-9.0959999999999999E-2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630.31035764300736</v>
      </c>
      <c r="P67" s="36">
        <v>68.099999999999994</v>
      </c>
      <c r="Q67" s="36">
        <v>11.14</v>
      </c>
      <c r="R67" s="38">
        <v>22.899999999999995</v>
      </c>
      <c r="S67" s="38">
        <v>0</v>
      </c>
      <c r="T67" s="37">
        <f>SUMPRODUCT(LTA!J67:AN67,LTA!J$101:AN$101,LTA!J$104:AN$104)</f>
        <v>176.53</v>
      </c>
      <c r="U67" s="37">
        <f>SUMPRODUCT(LTA!J67:AN67,LTA!J$102:AN$102,LTA!J$104:AN$104)</f>
        <v>63.03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-156</v>
      </c>
      <c r="AA67" s="75">
        <f>STOA!I67</f>
        <v>0</v>
      </c>
      <c r="AB67" s="75">
        <f>-STOA!O67</f>
        <v>-220</v>
      </c>
      <c r="AC67">
        <f t="shared" si="0"/>
        <v>11.784062247929604</v>
      </c>
      <c r="AD67">
        <f t="shared" si="1"/>
        <v>635.71264523595846</v>
      </c>
      <c r="AE67">
        <f>'IDT-1'!C67</f>
        <v>0</v>
      </c>
      <c r="AF67" s="24"/>
      <c r="AG67">
        <f t="shared" si="2"/>
        <v>635.71264523595846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3.1495499999999996</v>
      </c>
      <c r="E68">
        <f>GT_NG!Q68</f>
        <v>-9.0959999999999999E-2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631.89458448861876</v>
      </c>
      <c r="P68" s="36">
        <v>68.099999999999994</v>
      </c>
      <c r="Q68" s="36">
        <v>11.14</v>
      </c>
      <c r="R68" s="38">
        <v>22.899999999999995</v>
      </c>
      <c r="S68" s="38">
        <v>0</v>
      </c>
      <c r="T68" s="37">
        <f>SUMPRODUCT(LTA!J68:AN68,LTA!J$101:AN$101,LTA!J$104:AN$104)</f>
        <v>156.03</v>
      </c>
      <c r="U68" s="37">
        <f>SUMPRODUCT(LTA!J68:AN68,LTA!J$102:AN$102,LTA!J$104:AN$104)</f>
        <v>62.550000000000004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-141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11.494070387559404</v>
      </c>
      <c r="AD68">
        <f t="shared" ref="AD68:AD98" si="4">SUM(B68:AB68,AI68:AT68)-AC68</f>
        <v>631.60686394193999</v>
      </c>
      <c r="AE68">
        <f>'IDT-1'!C68</f>
        <v>0</v>
      </c>
      <c r="AF68" s="24"/>
      <c r="AG68">
        <f t="shared" ref="AG68:AG98" si="5">SUM(AD68:AF68)</f>
        <v>631.60686394193999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3.1495499999999996</v>
      </c>
      <c r="E69">
        <f>GT_NG!Q69</f>
        <v>-9.0959999999999999E-2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637.45829504419817</v>
      </c>
      <c r="P69" s="36">
        <v>68.09999999999998</v>
      </c>
      <c r="Q69" s="36">
        <v>11.14</v>
      </c>
      <c r="R69" s="38">
        <v>22.899999999999995</v>
      </c>
      <c r="S69" s="38">
        <v>0</v>
      </c>
      <c r="T69" s="37">
        <f>SUMPRODUCT(LTA!J69:AN69,LTA!J$101:AN$101,LTA!J$104:AN$104)</f>
        <v>136.05000000000001</v>
      </c>
      <c r="U69" s="37">
        <f>SUMPRODUCT(LTA!J69:AN69,LTA!J$102:AN$102,LTA!J$104:AN$104)</f>
        <v>86.2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-166</v>
      </c>
      <c r="AA69" s="75">
        <f>STOA!I69</f>
        <v>0</v>
      </c>
      <c r="AB69" s="75">
        <f>-STOA!O69</f>
        <v>-220</v>
      </c>
      <c r="AC69">
        <f t="shared" si="3"/>
        <v>11.783412499348499</v>
      </c>
      <c r="AD69">
        <f t="shared" si="4"/>
        <v>615.55123238573037</v>
      </c>
      <c r="AE69">
        <f>'IDT-1'!C69</f>
        <v>0</v>
      </c>
      <c r="AF69" s="24"/>
      <c r="AG69">
        <f t="shared" si="5"/>
        <v>615.55123238573037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3.1495499999999996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642.09355242902996</v>
      </c>
      <c r="P70" s="36">
        <v>68.099999999999994</v>
      </c>
      <c r="Q70" s="36">
        <v>11.14</v>
      </c>
      <c r="R70" s="38">
        <v>22.899999999999995</v>
      </c>
      <c r="S70" s="38">
        <v>0</v>
      </c>
      <c r="T70" s="37">
        <f>SUMPRODUCT(LTA!J70:AN70,LTA!J$101:AN$101,LTA!J$104:AN$104)</f>
        <v>113.53</v>
      </c>
      <c r="U70" s="37">
        <f>SUMPRODUCT(LTA!J70:AN70,LTA!J$102:AN$102,LTA!J$104:AN$104)</f>
        <v>76.650000000000006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-141</v>
      </c>
      <c r="AA70" s="75">
        <f>STOA!I70</f>
        <v>0</v>
      </c>
      <c r="AB70" s="75">
        <f>-STOA!O70</f>
        <v>-220</v>
      </c>
      <c r="AC70">
        <f t="shared" si="3"/>
        <v>11.341181718258857</v>
      </c>
      <c r="AD70">
        <f t="shared" si="4"/>
        <v>613.55872055165173</v>
      </c>
      <c r="AE70">
        <f>'IDT-1'!C70</f>
        <v>0</v>
      </c>
      <c r="AF70" s="24"/>
      <c r="AG70">
        <f t="shared" si="5"/>
        <v>613.55872055165173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3.1495499999999996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645.24095035465609</v>
      </c>
      <c r="P71" s="36">
        <v>38.539999999999992</v>
      </c>
      <c r="Q71" s="36">
        <v>11.14</v>
      </c>
      <c r="R71" s="38">
        <v>16.68</v>
      </c>
      <c r="S71" s="38">
        <v>0</v>
      </c>
      <c r="T71" s="37">
        <f>SUMPRODUCT(LTA!J71:AN71,LTA!J$101:AN$101,LTA!J$104:AN$104)</f>
        <v>85.01</v>
      </c>
      <c r="U71" s="37">
        <f>SUMPRODUCT(LTA!J71:AN71,LTA!J$102:AN$102,LTA!J$104:AN$104)</f>
        <v>62.2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-56</v>
      </c>
      <c r="AA71" s="75">
        <f>STOA!I71</f>
        <v>0</v>
      </c>
      <c r="AB71" s="75">
        <f>-STOA!O71</f>
        <v>-220</v>
      </c>
      <c r="AC71">
        <f t="shared" si="3"/>
        <v>9.9860714542185463</v>
      </c>
      <c r="AD71">
        <f t="shared" si="4"/>
        <v>624.31122874131825</v>
      </c>
      <c r="AE71">
        <f>'IDT-1'!C71</f>
        <v>0</v>
      </c>
      <c r="AF71" s="24"/>
      <c r="AG71">
        <f t="shared" si="5"/>
        <v>624.31122874131825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3.1495499999999996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660.96075595462423</v>
      </c>
      <c r="P72" s="36">
        <v>34.690000000000005</v>
      </c>
      <c r="Q72" s="36">
        <v>11.14</v>
      </c>
      <c r="R72" s="38">
        <v>7.7900000000000009</v>
      </c>
      <c r="S72" s="38">
        <v>0</v>
      </c>
      <c r="T72" s="37">
        <f>SUMPRODUCT(LTA!J72:AN72,LTA!J$101:AN$101,LTA!J$104:AN$104)</f>
        <v>68.009999999999991</v>
      </c>
      <c r="U72" s="37">
        <f>SUMPRODUCT(LTA!J72:AN72,LTA!J$102:AN$102,LTA!J$104:AN$104)</f>
        <v>62.160000000000004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-26</v>
      </c>
      <c r="AA72" s="75">
        <f>STOA!I72</f>
        <v>0</v>
      </c>
      <c r="AB72" s="75">
        <f>-STOA!O72</f>
        <v>-220</v>
      </c>
      <c r="AC72">
        <f t="shared" si="3"/>
        <v>9.6138310895116081</v>
      </c>
      <c r="AD72">
        <f t="shared" si="4"/>
        <v>640.62327470599337</v>
      </c>
      <c r="AE72">
        <f>'IDT-1'!C72</f>
        <v>0</v>
      </c>
      <c r="AF72" s="24"/>
      <c r="AG72">
        <f t="shared" si="5"/>
        <v>640.62327470599337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3.1495499999999996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705.27306212924123</v>
      </c>
      <c r="P73" s="36">
        <v>34.690000000000005</v>
      </c>
      <c r="Q73" s="36">
        <v>11.14</v>
      </c>
      <c r="R73" s="38">
        <v>2.8625929283771532</v>
      </c>
      <c r="S73" s="38">
        <v>0</v>
      </c>
      <c r="T73" s="37">
        <f>SUMPRODUCT(LTA!J73:AN73,LTA!J$101:AN$101,LTA!J$104:AN$104)</f>
        <v>49.78</v>
      </c>
      <c r="U73" s="37">
        <f>SUMPRODUCT(LTA!J73:AN73,LTA!J$102:AN$102,LTA!J$104:AN$104)</f>
        <v>62.11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-31</v>
      </c>
      <c r="AA73" s="75">
        <f>STOA!I73</f>
        <v>0</v>
      </c>
      <c r="AB73" s="75">
        <f>-STOA!O73</f>
        <v>-220</v>
      </c>
      <c r="AC73">
        <f t="shared" si="3"/>
        <v>9.8334680306012032</v>
      </c>
      <c r="AD73">
        <f t="shared" si="4"/>
        <v>656.50853686789787</v>
      </c>
      <c r="AE73">
        <f>'IDT-1'!C73</f>
        <v>0</v>
      </c>
      <c r="AF73" s="24"/>
      <c r="AG73">
        <f t="shared" si="5"/>
        <v>656.50853686789787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3.1495499999999996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714.69135927096283</v>
      </c>
      <c r="P74" s="36">
        <v>68.099999999999994</v>
      </c>
      <c r="Q74" s="36">
        <v>11.14</v>
      </c>
      <c r="R74" s="38">
        <v>0.69000000000000006</v>
      </c>
      <c r="S74" s="38">
        <v>0</v>
      </c>
      <c r="T74" s="37">
        <f>SUMPRODUCT(LTA!J74:AN74,LTA!J$101:AN$101,LTA!J$104:AN$104)</f>
        <v>37.449999999999996</v>
      </c>
      <c r="U74" s="37">
        <f>SUMPRODUCT(LTA!J74:AN74,LTA!J$102:AN$102,LTA!J$104:AN$104)</f>
        <v>71.680000000000007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-56</v>
      </c>
      <c r="AA74" s="75">
        <f>STOA!I74</f>
        <v>0</v>
      </c>
      <c r="AB74" s="75">
        <f>-STOA!O74</f>
        <v>-220</v>
      </c>
      <c r="AC74">
        <f t="shared" si="3"/>
        <v>10.363570889115525</v>
      </c>
      <c r="AD74">
        <f t="shared" si="4"/>
        <v>668.87413822272822</v>
      </c>
      <c r="AE74">
        <f>'IDT-1'!C74</f>
        <v>0</v>
      </c>
      <c r="AF74" s="24"/>
      <c r="AG74">
        <f t="shared" si="5"/>
        <v>668.87413822272822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3.1495499999999996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713.20362910073845</v>
      </c>
      <c r="P75" s="36">
        <v>68.099999999999994</v>
      </c>
      <c r="Q75" s="36">
        <v>11.14</v>
      </c>
      <c r="R75" s="38">
        <v>0</v>
      </c>
      <c r="S75" s="38">
        <v>0</v>
      </c>
      <c r="T75" s="37">
        <f>SUMPRODUCT(LTA!J75:AN75,LTA!J$101:AN$101,LTA!J$104:AN$104)</f>
        <v>28.72</v>
      </c>
      <c r="U75" s="37">
        <f>SUMPRODUCT(LTA!J75:AN75,LTA!J$102:AN$102,LTA!J$104:AN$104)</f>
        <v>71.59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-36</v>
      </c>
      <c r="AA75" s="75">
        <f>STOA!I75</f>
        <v>0</v>
      </c>
      <c r="AB75" s="75">
        <f>-STOA!O75</f>
        <v>-220</v>
      </c>
      <c r="AC75">
        <f t="shared" si="3"/>
        <v>10.101766801187857</v>
      </c>
      <c r="AD75">
        <f t="shared" si="4"/>
        <v>678.13821214043139</v>
      </c>
      <c r="AE75">
        <f>'IDT-1'!C75</f>
        <v>0</v>
      </c>
      <c r="AF75" s="24"/>
      <c r="AG75">
        <f t="shared" si="5"/>
        <v>678.13821214043139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3.1495499999999996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715.49158706311835</v>
      </c>
      <c r="P76" s="36">
        <v>68.09999999999998</v>
      </c>
      <c r="Q76" s="36">
        <v>22.076751508018241</v>
      </c>
      <c r="R76" s="38">
        <v>0</v>
      </c>
      <c r="S76" s="38">
        <v>0</v>
      </c>
      <c r="T76" s="37">
        <f>SUMPRODUCT(LTA!J76:AN76,LTA!J$101:AN$101,LTA!J$104:AN$104)</f>
        <v>22.63</v>
      </c>
      <c r="U76" s="37">
        <f>SUMPRODUCT(LTA!J76:AN76,LTA!J$102:AN$102,LTA!J$104:AN$104)</f>
        <v>108.7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-30</v>
      </c>
      <c r="AA76" s="75">
        <f>STOA!I76</f>
        <v>0</v>
      </c>
      <c r="AB76" s="75">
        <f>-STOA!O76</f>
        <v>-220</v>
      </c>
      <c r="AC76">
        <f t="shared" si="3"/>
        <v>10.422595414389868</v>
      </c>
      <c r="AD76">
        <f t="shared" si="4"/>
        <v>728.06209299762747</v>
      </c>
      <c r="AE76">
        <f>'IDT-1'!C76</f>
        <v>0</v>
      </c>
      <c r="AF76" s="24"/>
      <c r="AG76">
        <f t="shared" si="5"/>
        <v>728.06209299762747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3.1495499999999996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718.52724754488327</v>
      </c>
      <c r="P77" s="36">
        <v>68.09999999999998</v>
      </c>
      <c r="Q77" s="36">
        <v>22.076751508018241</v>
      </c>
      <c r="R77" s="38">
        <v>0</v>
      </c>
      <c r="S77" s="38">
        <v>0</v>
      </c>
      <c r="T77" s="37">
        <f>SUMPRODUCT(LTA!J77:AN77,LTA!J$101:AN$101,LTA!J$104:AN$104)</f>
        <v>15.18</v>
      </c>
      <c r="U77" s="37">
        <f>SUMPRODUCT(LTA!J77:AN77,LTA!J$102:AN$102,LTA!J$104:AN$104)</f>
        <v>109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</v>
      </c>
      <c r="AA77" s="75">
        <f>STOA!I77</f>
        <v>0</v>
      </c>
      <c r="AB77" s="75">
        <f>-STOA!O77</f>
        <v>-220</v>
      </c>
      <c r="AC77">
        <f t="shared" si="3"/>
        <v>10.260967596563356</v>
      </c>
      <c r="AD77">
        <f t="shared" si="4"/>
        <v>739.10938129721887</v>
      </c>
      <c r="AE77">
        <f>'IDT-1'!C77</f>
        <v>-10.161</v>
      </c>
      <c r="AF77" s="24"/>
      <c r="AG77">
        <f t="shared" si="5"/>
        <v>728.94838129721893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3.1495499999999996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44.997959276223305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732.88351622891696</v>
      </c>
      <c r="P78" s="36">
        <v>68.099999999999994</v>
      </c>
      <c r="Q78" s="36">
        <v>22.072539700805521</v>
      </c>
      <c r="R78" s="38">
        <v>0</v>
      </c>
      <c r="S78" s="38">
        <v>0</v>
      </c>
      <c r="T78" s="37">
        <f>SUMPRODUCT(LTA!J78:AN78,LTA!J$101:AN$101,LTA!J$104:AN$104)</f>
        <v>15</v>
      </c>
      <c r="U78" s="37">
        <f>SUMPRODUCT(LTA!J78:AN78,LTA!J$102:AN$102,LTA!J$104:AN$104)</f>
        <v>109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-24</v>
      </c>
      <c r="AA78" s="75">
        <f>STOA!I78</f>
        <v>0</v>
      </c>
      <c r="AB78" s="75">
        <f>-STOA!O78</f>
        <v>-220</v>
      </c>
      <c r="AC78">
        <f t="shared" si="3"/>
        <v>10.427442969109533</v>
      </c>
      <c r="AD78">
        <f t="shared" si="4"/>
        <v>740.68516223683628</v>
      </c>
      <c r="AE78">
        <f>'IDT-1'!C78</f>
        <v>-16.088000000000001</v>
      </c>
      <c r="AF78" s="24"/>
      <c r="AG78">
        <f t="shared" si="5"/>
        <v>724.59716223683631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3.1495499999999996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44.997959276223305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725.33205380528932</v>
      </c>
      <c r="P79" s="36">
        <v>68.099999999999994</v>
      </c>
      <c r="Q79" s="36">
        <v>22.072539700805521</v>
      </c>
      <c r="R79" s="38">
        <v>0</v>
      </c>
      <c r="S79" s="38">
        <v>0</v>
      </c>
      <c r="T79" s="37">
        <f>SUMPRODUCT(LTA!J79:AN79,LTA!J$101:AN$101,LTA!J$104:AN$104)</f>
        <v>15</v>
      </c>
      <c r="U79" s="37">
        <f>SUMPRODUCT(LTA!J79:AN79,LTA!J$102:AN$102,LTA!J$104:AN$104)</f>
        <v>109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10.160702899353725</v>
      </c>
      <c r="AD79">
        <f t="shared" si="4"/>
        <v>757.40043988296452</v>
      </c>
      <c r="AE79">
        <f>'IDT-1'!C79</f>
        <v>-60.118000000000002</v>
      </c>
      <c r="AF79" s="24"/>
      <c r="AG79">
        <f t="shared" si="5"/>
        <v>697.28243988296447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3.1495499999999996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48.427759840880711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712.6326738872981</v>
      </c>
      <c r="P80" s="36">
        <v>68.099999999999994</v>
      </c>
      <c r="Q80" s="36">
        <v>22.072539700805521</v>
      </c>
      <c r="R80" s="38">
        <v>0</v>
      </c>
      <c r="S80" s="38">
        <v>0</v>
      </c>
      <c r="T80" s="37">
        <f>SUMPRODUCT(LTA!J80:AN80,LTA!J$101:AN$101,LTA!J$104:AN$104)</f>
        <v>15</v>
      </c>
      <c r="U80" s="37">
        <f>SUMPRODUCT(LTA!J80:AN80,LTA!J$102:AN$102,LTA!J$104:AN$104)</f>
        <v>109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10.082838432785719</v>
      </c>
      <c r="AD80">
        <f t="shared" si="4"/>
        <v>748.20872499619861</v>
      </c>
      <c r="AE80">
        <f>'IDT-1'!C80</f>
        <v>-65</v>
      </c>
      <c r="AF80" s="24"/>
      <c r="AG80">
        <f t="shared" si="5"/>
        <v>683.20872499619861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3.1495499999999996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48.427759840880711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698.14896039742007</v>
      </c>
      <c r="P81" s="36">
        <v>68.099999999999994</v>
      </c>
      <c r="Q81" s="36">
        <v>22.072539700805521</v>
      </c>
      <c r="R81" s="38">
        <v>0</v>
      </c>
      <c r="S81" s="38">
        <v>0</v>
      </c>
      <c r="T81" s="37">
        <f>SUMPRODUCT(LTA!J81:AN81,LTA!J$101:AN$101,LTA!J$104:AN$104)</f>
        <v>14</v>
      </c>
      <c r="U81" s="37">
        <f>SUMPRODUCT(LTA!J81:AN81,LTA!J$102:AN$102,LTA!J$104:AN$104)</f>
        <v>108.18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9.9458872394707445</v>
      </c>
      <c r="AD81">
        <f t="shared" si="4"/>
        <v>732.04196269963563</v>
      </c>
      <c r="AE81">
        <f>'IDT-1'!C81</f>
        <v>-70</v>
      </c>
      <c r="AF81" s="24"/>
      <c r="AG81">
        <f t="shared" si="5"/>
        <v>662.04196269963563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3.1495499999999996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48.427759840880711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693.51436806649895</v>
      </c>
      <c r="P82" s="36">
        <v>68.099999999999994</v>
      </c>
      <c r="Q82" s="36">
        <v>22.072539700805521</v>
      </c>
      <c r="R82" s="38">
        <v>0</v>
      </c>
      <c r="S82" s="38">
        <v>0</v>
      </c>
      <c r="T82" s="37">
        <f>SUMPRODUCT(LTA!J82:AN82,LTA!J$101:AN$101,LTA!J$104:AN$104)</f>
        <v>14</v>
      </c>
      <c r="U82" s="37">
        <f>SUMPRODUCT(LTA!J82:AN82,LTA!J$102:AN$102,LTA!J$104:AN$104)</f>
        <v>108.18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9.9069566638910072</v>
      </c>
      <c r="AD82">
        <f t="shared" si="4"/>
        <v>727.44630094429419</v>
      </c>
      <c r="AE82">
        <f>'IDT-1'!C82</f>
        <v>-75.358999999999995</v>
      </c>
      <c r="AF82" s="24"/>
      <c r="AG82">
        <f t="shared" si="5"/>
        <v>652.08730094429416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3.1495499999999996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48.427759840880711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633.14632753617434</v>
      </c>
      <c r="P83" s="36">
        <v>68.099999999999994</v>
      </c>
      <c r="Q83" s="36">
        <v>11.56</v>
      </c>
      <c r="R83" s="38">
        <v>0</v>
      </c>
      <c r="S83" s="38">
        <v>0</v>
      </c>
      <c r="T83" s="37">
        <f>SUMPRODUCT(LTA!J83:AN83,LTA!J$101:AN$101,LTA!J$104:AN$104)</f>
        <v>14</v>
      </c>
      <c r="U83" s="37">
        <f>SUMPRODUCT(LTA!J83:AN83,LTA!J$102:AN$102,LTA!J$104:AN$104)</f>
        <v>108.18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-31.16</v>
      </c>
      <c r="AA83" s="75">
        <f>STOA!I83</f>
        <v>0</v>
      </c>
      <c r="AB83" s="75">
        <f>-STOA!O83</f>
        <v>-120</v>
      </c>
      <c r="AC83">
        <f t="shared" si="3"/>
        <v>8.9486553930152652</v>
      </c>
      <c r="AD83">
        <f t="shared" si="4"/>
        <v>700.36402198403982</v>
      </c>
      <c r="AE83">
        <f>'IDT-1'!C83</f>
        <v>-62.658000000000001</v>
      </c>
      <c r="AF83" s="24"/>
      <c r="AG83">
        <f t="shared" si="5"/>
        <v>637.70602198403981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3.1495499999999996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48.427759840880711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632.71914618347637</v>
      </c>
      <c r="P84" s="36">
        <v>68.099999999999994</v>
      </c>
      <c r="Q84" s="36">
        <v>11.56</v>
      </c>
      <c r="R84" s="38">
        <v>0</v>
      </c>
      <c r="S84" s="38">
        <v>0</v>
      </c>
      <c r="T84" s="37">
        <f>SUMPRODUCT(LTA!J84:AN84,LTA!J$101:AN$101,LTA!J$104:AN$104)</f>
        <v>14</v>
      </c>
      <c r="U84" s="37">
        <f>SUMPRODUCT(LTA!J84:AN84,LTA!J$102:AN$102,LTA!J$104:AN$104)</f>
        <v>108.18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-56</v>
      </c>
      <c r="AA84" s="75">
        <f>STOA!I84</f>
        <v>0</v>
      </c>
      <c r="AB84" s="75">
        <f>-STOA!O84</f>
        <v>-120</v>
      </c>
      <c r="AC84">
        <f t="shared" si="3"/>
        <v>9.1046636811895141</v>
      </c>
      <c r="AD84">
        <f t="shared" si="4"/>
        <v>680.94083234316759</v>
      </c>
      <c r="AE84">
        <f>'IDT-1'!C84</f>
        <v>-58.423999999999999</v>
      </c>
      <c r="AF84" s="24"/>
      <c r="AG84">
        <f t="shared" si="5"/>
        <v>622.51683234316761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3.1495499999999996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48.427759840880711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633.14943414310517</v>
      </c>
      <c r="P85" s="36">
        <v>68.099999999999994</v>
      </c>
      <c r="Q85" s="36">
        <v>11.56</v>
      </c>
      <c r="R85" s="38">
        <v>0</v>
      </c>
      <c r="S85" s="38">
        <v>0</v>
      </c>
      <c r="T85" s="37">
        <f>SUMPRODUCT(LTA!J85:AN85,LTA!J$101:AN$101,LTA!J$104:AN$104)</f>
        <v>25</v>
      </c>
      <c r="U85" s="37">
        <f>SUMPRODUCT(LTA!J85:AN85,LTA!J$102:AN$102,LTA!J$104:AN$104)</f>
        <v>108.18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-76</v>
      </c>
      <c r="AA85" s="75">
        <f>STOA!I85</f>
        <v>0</v>
      </c>
      <c r="AB85" s="75">
        <f>-STOA!O85</f>
        <v>-120</v>
      </c>
      <c r="AC85">
        <f t="shared" si="3"/>
        <v>9.4886974626966207</v>
      </c>
      <c r="AD85">
        <f t="shared" si="4"/>
        <v>657.98708652128926</v>
      </c>
      <c r="AE85">
        <f>'IDT-1'!C85</f>
        <v>-54.613999999999997</v>
      </c>
      <c r="AF85" s="24"/>
      <c r="AG85">
        <f t="shared" si="5"/>
        <v>603.37308652128922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3.1495499999999996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631.73446811138319</v>
      </c>
      <c r="P86" s="36">
        <v>68.099999999999994</v>
      </c>
      <c r="Q86" s="36">
        <v>11.559999999999999</v>
      </c>
      <c r="R86" s="38">
        <v>0</v>
      </c>
      <c r="S86" s="38">
        <v>0</v>
      </c>
      <c r="T86" s="37">
        <f>SUMPRODUCT(LTA!J86:AN86,LTA!J$101:AN$101,LTA!J$104:AN$104)</f>
        <v>25.33</v>
      </c>
      <c r="U86" s="37">
        <f>SUMPRODUCT(LTA!J86:AN86,LTA!J$102:AN$102,LTA!J$104:AN$104)</f>
        <v>108.18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-86</v>
      </c>
      <c r="AA86" s="75">
        <f>STOA!I86</f>
        <v>0</v>
      </c>
      <c r="AB86" s="75">
        <f>-STOA!O86</f>
        <v>-120</v>
      </c>
      <c r="AC86">
        <f t="shared" si="3"/>
        <v>9.6151222716283833</v>
      </c>
      <c r="AD86">
        <f t="shared" si="4"/>
        <v>640.77569568063552</v>
      </c>
      <c r="AE86">
        <f>'IDT-1'!C86</f>
        <v>-52.92</v>
      </c>
      <c r="AF86" s="24"/>
      <c r="AG86">
        <f t="shared" si="5"/>
        <v>587.85569568063556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3.1495499999999996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630.42496428585093</v>
      </c>
      <c r="P87" s="36">
        <v>68.099999999999994</v>
      </c>
      <c r="Q87" s="36">
        <v>11.56</v>
      </c>
      <c r="R87" s="38">
        <v>0</v>
      </c>
      <c r="S87" s="38">
        <v>0</v>
      </c>
      <c r="T87" s="37">
        <f>SUMPRODUCT(LTA!J87:AN87,LTA!J$101:AN$101,LTA!J$104:AN$104)</f>
        <v>38.33</v>
      </c>
      <c r="U87" s="37">
        <f>SUMPRODUCT(LTA!J87:AN87,LTA!J$102:AN$102,LTA!J$104:AN$104)</f>
        <v>107.34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-116</v>
      </c>
      <c r="AA87" s="75">
        <f>STOA!I87</f>
        <v>0</v>
      </c>
      <c r="AB87" s="75">
        <f>-STOA!O87</f>
        <v>-120</v>
      </c>
      <c r="AC87">
        <f t="shared" si="3"/>
        <v>9.9519300135156961</v>
      </c>
      <c r="AD87">
        <f t="shared" si="4"/>
        <v>622.28938411321599</v>
      </c>
      <c r="AE87">
        <f>'IDT-1'!C87</f>
        <v>-41.912999999999997</v>
      </c>
      <c r="AF87" s="24"/>
      <c r="AG87">
        <f t="shared" si="5"/>
        <v>580.37638411321598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-39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3.1495499999999996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631.40491104458886</v>
      </c>
      <c r="P88" s="36">
        <v>68.099999999999994</v>
      </c>
      <c r="Q88" s="36">
        <v>11.56</v>
      </c>
      <c r="R88" s="38">
        <v>0</v>
      </c>
      <c r="S88" s="38">
        <v>0</v>
      </c>
      <c r="T88" s="37">
        <f>SUMPRODUCT(LTA!J88:AN88,LTA!J$101:AN$101,LTA!J$104:AN$104)</f>
        <v>36.67</v>
      </c>
      <c r="U88" s="37">
        <f>SUMPRODUCT(LTA!J88:AN88,LTA!J$102:AN$102,LTA!J$104:AN$104)</f>
        <v>107.34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-131</v>
      </c>
      <c r="AA88" s="75">
        <f>STOA!I88</f>
        <v>0</v>
      </c>
      <c r="AB88" s="75">
        <f>-STOA!O88</f>
        <v>-120</v>
      </c>
      <c r="AC88">
        <f t="shared" si="3"/>
        <v>10.115640720786875</v>
      </c>
      <c r="AD88">
        <f t="shared" si="4"/>
        <v>601.44562016468262</v>
      </c>
      <c r="AE88">
        <f>'IDT-1'!C88</f>
        <v>-32.598999999999997</v>
      </c>
      <c r="AF88" s="24"/>
      <c r="AG88">
        <f t="shared" si="5"/>
        <v>568.84662016468258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3.1495499999999996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629.2735904553042</v>
      </c>
      <c r="P89" s="36">
        <v>68.09999999999998</v>
      </c>
      <c r="Q89" s="36">
        <v>11.559999999999999</v>
      </c>
      <c r="R89" s="38">
        <v>0</v>
      </c>
      <c r="S89" s="38">
        <v>0</v>
      </c>
      <c r="T89" s="37">
        <f>SUMPRODUCT(LTA!J89:AN89,LTA!J$101:AN$101,LTA!J$104:AN$104)</f>
        <v>41.85</v>
      </c>
      <c r="U89" s="37">
        <f>SUMPRODUCT(LTA!J89:AN89,LTA!J$102:AN$102,LTA!J$104:AN$104)</f>
        <v>60.49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-156</v>
      </c>
      <c r="AA89" s="75">
        <f>STOA!I89</f>
        <v>0</v>
      </c>
      <c r="AB89" s="75">
        <f>-STOA!O89</f>
        <v>-120</v>
      </c>
      <c r="AC89">
        <f t="shared" si="3"/>
        <v>9.5867576310639908</v>
      </c>
      <c r="AD89">
        <f t="shared" si="4"/>
        <v>577.17318266512098</v>
      </c>
      <c r="AE89">
        <f>'IDT-1'!C89</f>
        <v>-20.745000000000001</v>
      </c>
      <c r="AF89" s="24"/>
      <c r="AG89">
        <f t="shared" si="5"/>
        <v>556.42818266512097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3.1495499999999996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629.2735904553042</v>
      </c>
      <c r="P90" s="36">
        <v>68.09999999999998</v>
      </c>
      <c r="Q90" s="36">
        <v>11.559999999999999</v>
      </c>
      <c r="R90" s="38">
        <v>0</v>
      </c>
      <c r="S90" s="38">
        <v>0</v>
      </c>
      <c r="T90" s="37">
        <f>SUMPRODUCT(LTA!J90:AN90,LTA!J$101:AN$101,LTA!J$104:AN$104)</f>
        <v>41.74</v>
      </c>
      <c r="U90" s="37">
        <f>SUMPRODUCT(LTA!J90:AN90,LTA!J$102:AN$102,LTA!J$104:AN$104)</f>
        <v>60.49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-176</v>
      </c>
      <c r="AA90" s="75">
        <f>STOA!I90</f>
        <v>0</v>
      </c>
      <c r="AB90" s="75">
        <f>-STOA!O90</f>
        <v>-120</v>
      </c>
      <c r="AC90">
        <f t="shared" si="3"/>
        <v>9.7552567855617731</v>
      </c>
      <c r="AD90">
        <f t="shared" si="4"/>
        <v>556.89468351062317</v>
      </c>
      <c r="AE90">
        <f>'IDT-1'!C90</f>
        <v>-7.6210000000000004</v>
      </c>
      <c r="AF90" s="24"/>
      <c r="AG90">
        <f t="shared" si="5"/>
        <v>549.27368351062319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3.1495499999999996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625.38229384511726</v>
      </c>
      <c r="P91" s="36">
        <v>68.09999999999998</v>
      </c>
      <c r="Q91" s="36">
        <v>11.559999999999999</v>
      </c>
      <c r="R91" s="38">
        <v>0</v>
      </c>
      <c r="S91" s="38">
        <v>0</v>
      </c>
      <c r="T91" s="37">
        <f>SUMPRODUCT(LTA!J91:AN91,LTA!J$101:AN$101,LTA!J$104:AN$104)</f>
        <v>30</v>
      </c>
      <c r="U91" s="37">
        <f>SUMPRODUCT(LTA!J91:AN91,LTA!J$102:AN$102,LTA!J$104:AN$104)</f>
        <v>62.83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-186</v>
      </c>
      <c r="AA91" s="75">
        <f>STOA!I91</f>
        <v>0</v>
      </c>
      <c r="AB91" s="75">
        <f>-STOA!O91</f>
        <v>-136.94</v>
      </c>
      <c r="AC91">
        <f t="shared" si="3"/>
        <v>10.024303722192716</v>
      </c>
      <c r="AD91">
        <f t="shared" si="4"/>
        <v>498.39433996380524</v>
      </c>
      <c r="AE91">
        <f>'IDT-1'!C91</f>
        <v>-4.234</v>
      </c>
      <c r="AF91" s="24"/>
      <c r="AG91">
        <f t="shared" si="5"/>
        <v>494.16033996380526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3.1495499999999996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625.38229384511726</v>
      </c>
      <c r="P92" s="36">
        <v>68.09999999999998</v>
      </c>
      <c r="Q92" s="36">
        <v>11.559999999999999</v>
      </c>
      <c r="R92" s="38">
        <v>0</v>
      </c>
      <c r="S92" s="38">
        <v>0</v>
      </c>
      <c r="T92" s="37">
        <f>SUMPRODUCT(LTA!J92:AN92,LTA!J$101:AN$101,LTA!J$104:AN$104)</f>
        <v>29.33</v>
      </c>
      <c r="U92" s="37">
        <f>SUMPRODUCT(LTA!J92:AN92,LTA!J$102:AN$102,LTA!J$104:AN$104)</f>
        <v>63.83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-201</v>
      </c>
      <c r="AA92" s="75">
        <f>STOA!I92</f>
        <v>0</v>
      </c>
      <c r="AB92" s="75">
        <f>-STOA!O92</f>
        <v>-136.94</v>
      </c>
      <c r="AC92">
        <f t="shared" si="3"/>
        <v>10.179556561240721</v>
      </c>
      <c r="AD92">
        <f t="shared" si="4"/>
        <v>480.56908712475735</v>
      </c>
      <c r="AE92">
        <f>'IDT-1'!C92</f>
        <v>0</v>
      </c>
      <c r="AF92" s="24"/>
      <c r="AG92">
        <f t="shared" si="5"/>
        <v>480.56908712475735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3.1495499999999996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625.38229384511726</v>
      </c>
      <c r="P93" s="36">
        <v>68.09999999999998</v>
      </c>
      <c r="Q93" s="36">
        <v>11.559999999999999</v>
      </c>
      <c r="R93" s="38">
        <v>0</v>
      </c>
      <c r="S93" s="38">
        <v>0</v>
      </c>
      <c r="T93" s="37">
        <f>SUMPRODUCT(LTA!J93:AN93,LTA!J$101:AN$101,LTA!J$104:AN$104)</f>
        <v>28.33</v>
      </c>
      <c r="U93" s="37">
        <f>SUMPRODUCT(LTA!J93:AN93,LTA!J$102:AN$102,LTA!J$104:AN$104)</f>
        <v>63.650000000000006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-216</v>
      </c>
      <c r="AA93" s="75">
        <f>STOA!I93</f>
        <v>0</v>
      </c>
      <c r="AB93" s="75">
        <f>-STOA!O93</f>
        <v>-136.94</v>
      </c>
      <c r="AC93">
        <f t="shared" si="3"/>
        <v>10.271298453939389</v>
      </c>
      <c r="AD93">
        <f t="shared" si="4"/>
        <v>467.2973452320586</v>
      </c>
      <c r="AE93">
        <f>'IDT-1'!C93</f>
        <v>0</v>
      </c>
      <c r="AF93" s="24"/>
      <c r="AG93">
        <f t="shared" si="5"/>
        <v>467.2973452320586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-18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3.1495499999999996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627.60555157274086</v>
      </c>
      <c r="P94" s="36">
        <v>68.099999999999994</v>
      </c>
      <c r="Q94" s="36">
        <v>11.56</v>
      </c>
      <c r="R94" s="38">
        <v>0</v>
      </c>
      <c r="S94" s="38">
        <v>0</v>
      </c>
      <c r="T94" s="37">
        <f>SUMPRODUCT(LTA!J94:AN94,LTA!J$101:AN$101,LTA!J$104:AN$104)</f>
        <v>27</v>
      </c>
      <c r="U94" s="37">
        <f>SUMPRODUCT(LTA!J94:AN94,LTA!J$102:AN$102,LTA!J$104:AN$104)</f>
        <v>63.33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-231</v>
      </c>
      <c r="AA94" s="75">
        <f>STOA!I94</f>
        <v>0</v>
      </c>
      <c r="AB94" s="75">
        <f>-STOA!O94</f>
        <v>-136.94</v>
      </c>
      <c r="AC94">
        <f t="shared" si="3"/>
        <v>10.479421604248765</v>
      </c>
      <c r="AD94">
        <f t="shared" si="4"/>
        <v>443.66247980937283</v>
      </c>
      <c r="AE94">
        <f>'IDT-1'!C94</f>
        <v>0</v>
      </c>
      <c r="AF94" s="24"/>
      <c r="AG94">
        <f t="shared" si="5"/>
        <v>443.66247980937283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3.1495499999999996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625.38416127487233</v>
      </c>
      <c r="P95" s="36">
        <v>68.099999999999994</v>
      </c>
      <c r="Q95" s="36">
        <v>11.559999999999999</v>
      </c>
      <c r="R95" s="38">
        <v>0</v>
      </c>
      <c r="S95" s="38">
        <v>0</v>
      </c>
      <c r="T95" s="37">
        <f>SUMPRODUCT(LTA!J95:AN95,LTA!J$101:AN$101,LTA!J$104:AN$104)</f>
        <v>26</v>
      </c>
      <c r="U95" s="37">
        <f>SUMPRODUCT(LTA!J95:AN95,LTA!J$102:AN$102,LTA!J$104:AN$104)</f>
        <v>63.150000000000006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-246</v>
      </c>
      <c r="AA95" s="75">
        <f>STOA!I95</f>
        <v>0</v>
      </c>
      <c r="AB95" s="75">
        <f>-STOA!O95</f>
        <v>-136.94</v>
      </c>
      <c r="AC95">
        <f t="shared" si="3"/>
        <v>10.552503818445338</v>
      </c>
      <c r="AD95">
        <f>SUM(B95:AB95,AI95:AT95)-AC95</f>
        <v>428.18800729730765</v>
      </c>
      <c r="AE95">
        <f>'IDT-1'!C95</f>
        <v>0</v>
      </c>
      <c r="AF95" s="24"/>
      <c r="AG95">
        <f t="shared" si="5"/>
        <v>428.18800729730765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3.1495499999999996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624.09333636113809</v>
      </c>
      <c r="P96" s="36">
        <v>68.099999999999994</v>
      </c>
      <c r="Q96" s="36">
        <v>11.56</v>
      </c>
      <c r="R96" s="38">
        <v>0</v>
      </c>
      <c r="S96" s="38">
        <v>0</v>
      </c>
      <c r="T96" s="37">
        <f>SUMPRODUCT(LTA!J96:AN96,LTA!J$101:AN$101,LTA!J$104:AN$104)</f>
        <v>25</v>
      </c>
      <c r="U96" s="37">
        <f>SUMPRODUCT(LTA!J96:AN96,LTA!J$102:AN$102,LTA!J$104:AN$104)</f>
        <v>62.99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-261</v>
      </c>
      <c r="AA96" s="75">
        <f>STOA!I96</f>
        <v>0</v>
      </c>
      <c r="AB96" s="75">
        <f>-STOA!O96</f>
        <v>-136.94</v>
      </c>
      <c r="AC96">
        <f t="shared" si="3"/>
        <v>10.658984255043306</v>
      </c>
      <c r="AD96">
        <f t="shared" si="4"/>
        <v>410.63070194697548</v>
      </c>
      <c r="AE96">
        <f>'IDT-1'!C96</f>
        <v>0</v>
      </c>
      <c r="AF96" s="24"/>
      <c r="AG96">
        <f t="shared" si="5"/>
        <v>410.63070194697548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3.1495499999999996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628.24812492513809</v>
      </c>
      <c r="P97" s="36">
        <v>68.099999999999994</v>
      </c>
      <c r="Q97" s="36">
        <v>11.56</v>
      </c>
      <c r="R97" s="38">
        <v>0</v>
      </c>
      <c r="S97" s="38">
        <v>0</v>
      </c>
      <c r="T97" s="37">
        <f>SUMPRODUCT(LTA!J97:AN97,LTA!J$101:AN$101,LTA!J$104:AN$104)</f>
        <v>24.67</v>
      </c>
      <c r="U97" s="37">
        <f>SUMPRODUCT(LTA!J97:AN97,LTA!J$102:AN$102,LTA!J$104:AN$104)</f>
        <v>62.83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-281</v>
      </c>
      <c r="AA97" s="75">
        <f>STOA!I97</f>
        <v>0</v>
      </c>
      <c r="AB97" s="75">
        <f>-STOA!O97</f>
        <v>-136.94</v>
      </c>
      <c r="AC97">
        <f t="shared" si="3"/>
        <v>10.825307002579132</v>
      </c>
      <c r="AD97">
        <f t="shared" si="4"/>
        <v>398.12916776343968</v>
      </c>
      <c r="AE97">
        <f>'IDT-1'!C97</f>
        <v>0</v>
      </c>
      <c r="AF97" s="24"/>
      <c r="AG97">
        <f t="shared" si="5"/>
        <v>398.12916776343968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3.1495499999999996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628.24812492513809</v>
      </c>
      <c r="P98" s="36">
        <v>68.099999999999994</v>
      </c>
      <c r="Q98" s="36">
        <v>11.56</v>
      </c>
      <c r="R98" s="38">
        <v>0</v>
      </c>
      <c r="S98" s="38">
        <v>0</v>
      </c>
      <c r="T98" s="37">
        <f>SUMPRODUCT(LTA!J98:AN98,LTA!J$101:AN$101,LTA!J$104:AN$104)</f>
        <v>24.33</v>
      </c>
      <c r="U98" s="37">
        <f>SUMPRODUCT(LTA!J98:AN98,LTA!J$102:AN$102,LTA!J$104:AN$104)</f>
        <v>62.650000000000006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-296</v>
      </c>
      <c r="AA98" s="75">
        <f>STOA!I98</f>
        <v>0</v>
      </c>
      <c r="AB98" s="75">
        <f>-STOA!O98</f>
        <v>-136.94</v>
      </c>
      <c r="AC98">
        <f t="shared" si="3"/>
        <v>10.948006368452468</v>
      </c>
      <c r="AD98">
        <f t="shared" si="4"/>
        <v>382.48646839756634</v>
      </c>
      <c r="AE98">
        <f>'IDT-1'!C98</f>
        <v>0</v>
      </c>
      <c r="AF98" s="24"/>
      <c r="AG98">
        <f t="shared" si="5"/>
        <v>382.48646839756634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7.6242439999999953E-2</v>
      </c>
      <c r="E99">
        <f t="shared" si="6"/>
        <v>-2.1830400000000007E-3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1.1428668190556617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15.515492939617026</v>
      </c>
      <c r="P99" s="36">
        <f t="shared" si="6"/>
        <v>1.4298100000000009</v>
      </c>
      <c r="Q99" s="36">
        <f t="shared" si="6"/>
        <v>0.31308412978162664</v>
      </c>
      <c r="R99" s="38">
        <f t="shared" si="6"/>
        <v>0.22346564823209414</v>
      </c>
      <c r="S99" s="38">
        <f t="shared" si="6"/>
        <v>0</v>
      </c>
      <c r="T99" s="37">
        <f t="shared" si="6"/>
        <v>2.2297500000000001</v>
      </c>
      <c r="U99" s="37">
        <f t="shared" si="6"/>
        <v>1.8088549999999992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-4.0841900000000004</v>
      </c>
      <c r="AA99" s="75">
        <f t="shared" si="6"/>
        <v>0</v>
      </c>
      <c r="AB99" s="75">
        <f t="shared" si="6"/>
        <v>-4.2655199999999995</v>
      </c>
      <c r="AC99">
        <f t="shared" si="6"/>
        <v>0.26383187512252004</v>
      </c>
      <c r="AD99">
        <f t="shared" si="6"/>
        <v>13.88915956156389</v>
      </c>
      <c r="AE99">
        <f t="shared" si="6"/>
        <v>-0.18774900000000003</v>
      </c>
      <c r="AG99">
        <f t="shared" si="6"/>
        <v>13.701410561563891</v>
      </c>
      <c r="AI99">
        <f t="shared" si="6"/>
        <v>0</v>
      </c>
      <c r="AJ99">
        <f t="shared" si="6"/>
        <v>0</v>
      </c>
      <c r="AK99">
        <f t="shared" si="6"/>
        <v>4.8174999999999997E-3</v>
      </c>
      <c r="AL99">
        <f t="shared" si="6"/>
        <v>-0.23949999999999999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45347</v>
      </c>
      <c r="B1" s="218"/>
      <c r="C1" s="218"/>
      <c r="D1" s="229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353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6">
      <c r="A2" s="25" t="s">
        <v>44</v>
      </c>
      <c r="B2" s="218"/>
      <c r="C2" s="218"/>
      <c r="D2" s="229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6">
      <c r="A3" t="s">
        <v>45</v>
      </c>
      <c r="D3">
        <f>TWEPL!R3</f>
        <v>7.8234000000000004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463.02111465493601</v>
      </c>
      <c r="P3" s="36">
        <v>74.849999999999994</v>
      </c>
      <c r="Q3" s="36">
        <v>26.66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327.8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-346</v>
      </c>
      <c r="AA3" s="75">
        <f>STOA!J3</f>
        <v>1.93</v>
      </c>
      <c r="AB3" s="75">
        <f>-STOA!P3</f>
        <v>0</v>
      </c>
      <c r="AC3">
        <f>SUMIF(B3:AB3,"&gt;0")*$AC$2-SUMIF(B3:AB3,"&lt;0")*($AC$2/(1-$AC$2))+SUMIF(AI3:AR3,"&gt;0")*$AC$2-SUMIF(AI3:AR3,"&lt;0")*($AC$2/(1-$AC$2))</f>
        <v>11.001165111249442</v>
      </c>
      <c r="AD3">
        <f>SUM(B3:AB3,AI3:AT3)-AC3</f>
        <v>603.49196220292151</v>
      </c>
      <c r="AE3">
        <f>'IDT-1'!F3</f>
        <v>0</v>
      </c>
      <c r="AF3" s="24"/>
      <c r="AG3">
        <f>SUM(AD3:AF3)</f>
        <v>603.49196220292151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5.4161999999999999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463.09225126010517</v>
      </c>
      <c r="P4" s="36">
        <v>74.849999999999994</v>
      </c>
      <c r="Q4" s="36">
        <v>26.66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327.8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-356</v>
      </c>
      <c r="AA4" s="75">
        <f>STOA!J4</f>
        <v>1.93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11.066253755981752</v>
      </c>
      <c r="AD4">
        <f t="shared" ref="AD4:AD67" si="1">SUM(B4:AB4,AI4:AT4)-AC4</f>
        <v>591.09081016335824</v>
      </c>
      <c r="AE4">
        <f>'IDT-1'!F4</f>
        <v>0</v>
      </c>
      <c r="AF4" s="24"/>
      <c r="AG4">
        <f t="shared" ref="AG4:AG67" si="2">SUM(AD4:AF4)</f>
        <v>591.09081016335824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4.8144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461.13093793415578</v>
      </c>
      <c r="P5" s="36">
        <v>74.849999999999994</v>
      </c>
      <c r="Q5" s="36">
        <v>26.66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327.8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-367</v>
      </c>
      <c r="AA5" s="75">
        <f>STOA!J5</f>
        <v>1.93</v>
      </c>
      <c r="AB5" s="75">
        <f>-STOA!P5</f>
        <v>0</v>
      </c>
      <c r="AC5">
        <f t="shared" si="0"/>
        <v>11.222617916266449</v>
      </c>
      <c r="AD5">
        <f t="shared" si="1"/>
        <v>567.37133267712409</v>
      </c>
      <c r="AE5">
        <f>'IDT-1'!F5</f>
        <v>0</v>
      </c>
      <c r="AF5" s="24"/>
      <c r="AG5">
        <f t="shared" si="2"/>
        <v>567.37133267712409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4.8144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461.13093793415578</v>
      </c>
      <c r="P6" s="36">
        <v>74.849999999999994</v>
      </c>
      <c r="Q6" s="36">
        <v>26.66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327.8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-380</v>
      </c>
      <c r="AA6" s="75">
        <f>STOA!J6</f>
        <v>1.93</v>
      </c>
      <c r="AB6" s="75">
        <f>-STOA!P6</f>
        <v>0</v>
      </c>
      <c r="AC6">
        <f t="shared" si="0"/>
        <v>11.332742966690008</v>
      </c>
      <c r="AD6">
        <f t="shared" si="1"/>
        <v>554.26120762670052</v>
      </c>
      <c r="AE6">
        <f>'IDT-1'!F6</f>
        <v>0</v>
      </c>
      <c r="AF6" s="24"/>
      <c r="AG6">
        <f t="shared" si="2"/>
        <v>554.26120762670052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4.2126000000000001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461.1331330400314</v>
      </c>
      <c r="P7" s="36">
        <v>74.849999999999994</v>
      </c>
      <c r="Q7" s="36">
        <v>26.66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327.8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-393</v>
      </c>
      <c r="AA7" s="75">
        <f>STOA!J7</f>
        <v>1.84</v>
      </c>
      <c r="AB7" s="75">
        <f>-STOA!P7</f>
        <v>0</v>
      </c>
      <c r="AC7">
        <f t="shared" si="0"/>
        <v>11.479431124627366</v>
      </c>
      <c r="AD7">
        <f t="shared" si="1"/>
        <v>535.42491457463905</v>
      </c>
      <c r="AE7">
        <f>'IDT-1'!F7</f>
        <v>0</v>
      </c>
      <c r="AF7" s="24"/>
      <c r="AG7">
        <f t="shared" si="2"/>
        <v>535.42491457463905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4.2126000000000001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463.09115774003141</v>
      </c>
      <c r="P8" s="36">
        <v>74.849999999999994</v>
      </c>
      <c r="Q8" s="36">
        <v>26.66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327.8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-402</v>
      </c>
      <c r="AA8" s="75">
        <f>STOA!J8</f>
        <v>1.84</v>
      </c>
      <c r="AB8" s="75">
        <f>-STOA!P8</f>
        <v>0</v>
      </c>
      <c r="AC8">
        <f t="shared" si="0"/>
        <v>11.614474740255814</v>
      </c>
      <c r="AD8">
        <f t="shared" si="1"/>
        <v>523.24789565901051</v>
      </c>
      <c r="AE8">
        <f>'IDT-1'!F8</f>
        <v>0</v>
      </c>
      <c r="AF8" s="24"/>
      <c r="AG8">
        <f t="shared" si="2"/>
        <v>523.24789565901051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4.8144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460.02458535860114</v>
      </c>
      <c r="P9" s="36">
        <v>74.849999999999994</v>
      </c>
      <c r="Q9" s="36">
        <v>26.66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327.8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-410</v>
      </c>
      <c r="AA9" s="75">
        <f>STOA!J9</f>
        <v>1.84</v>
      </c>
      <c r="AB9" s="75">
        <f>-STOA!P9</f>
        <v>0</v>
      </c>
      <c r="AC9">
        <f t="shared" si="0"/>
        <v>11.619184125426466</v>
      </c>
      <c r="AD9">
        <f t="shared" si="1"/>
        <v>517.7784138924095</v>
      </c>
      <c r="AE9">
        <f>'IDT-1'!F9</f>
        <v>0</v>
      </c>
      <c r="AF9" s="24"/>
      <c r="AG9">
        <f t="shared" si="2"/>
        <v>517.7784138924095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4.8144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458.06530942160316</v>
      </c>
      <c r="P10" s="36">
        <v>74.86</v>
      </c>
      <c r="Q10" s="36">
        <v>26.66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327.8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-415</v>
      </c>
      <c r="AA10" s="75">
        <f>STOA!J10</f>
        <v>1.84</v>
      </c>
      <c r="AB10" s="75">
        <f>-STOA!P10</f>
        <v>0</v>
      </c>
      <c r="AC10">
        <f t="shared" si="0"/>
        <v>11.645165996180127</v>
      </c>
      <c r="AD10">
        <f t="shared" si="1"/>
        <v>510.80315608465787</v>
      </c>
      <c r="AE10">
        <f>'IDT-1'!F10</f>
        <v>0</v>
      </c>
      <c r="AF10" s="24"/>
      <c r="AG10">
        <f t="shared" si="2"/>
        <v>510.80315608465787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4.8144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423.0579545081294</v>
      </c>
      <c r="P11" s="36">
        <v>48.18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275.98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-162</v>
      </c>
      <c r="AA11" s="75">
        <f>STOA!J11</f>
        <v>1.84</v>
      </c>
      <c r="AB11" s="75">
        <f>-STOA!P11</f>
        <v>0</v>
      </c>
      <c r="AC11">
        <f t="shared" si="0"/>
        <v>9.4482160261211483</v>
      </c>
      <c r="AD11">
        <f t="shared" si="1"/>
        <v>508.54275114124323</v>
      </c>
      <c r="AE11">
        <f>'IDT-1'!F11</f>
        <v>0</v>
      </c>
      <c r="AF11" s="24"/>
      <c r="AG11">
        <f t="shared" si="2"/>
        <v>508.54275114124323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4.2126000000000001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421.3293463480361</v>
      </c>
      <c r="P12" s="36">
        <v>19.27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253.82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-168</v>
      </c>
      <c r="AA12" s="75">
        <f>STOA!J12</f>
        <v>1.84</v>
      </c>
      <c r="AB12" s="75">
        <f>-STOA!P12</f>
        <v>0</v>
      </c>
      <c r="AC12">
        <f t="shared" si="0"/>
        <v>8.6269216576812457</v>
      </c>
      <c r="AD12">
        <f t="shared" si="1"/>
        <v>499.96363734958982</v>
      </c>
      <c r="AE12">
        <f>'IDT-1'!F12</f>
        <v>0</v>
      </c>
      <c r="AF12" s="24"/>
      <c r="AG12">
        <f t="shared" si="2"/>
        <v>499.96363734958982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4.2126000000000001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421.35969653667246</v>
      </c>
      <c r="P13" s="36">
        <v>19.27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253.82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-172</v>
      </c>
      <c r="AA13" s="75">
        <f>STOA!J13</f>
        <v>1.84</v>
      </c>
      <c r="AB13" s="75">
        <f>-STOA!P13</f>
        <v>0</v>
      </c>
      <c r="AC13">
        <f t="shared" si="0"/>
        <v>8.6610612301653465</v>
      </c>
      <c r="AD13">
        <f t="shared" si="1"/>
        <v>495.95984796574197</v>
      </c>
      <c r="AE13">
        <f>'IDT-1'!F13</f>
        <v>0</v>
      </c>
      <c r="AF13" s="24"/>
      <c r="AG13">
        <f t="shared" si="2"/>
        <v>495.95984796574197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4.2126000000000001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421.35969653667246</v>
      </c>
      <c r="P14" s="36">
        <v>19.27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253.82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-177</v>
      </c>
      <c r="AA14" s="75">
        <f>STOA!J14</f>
        <v>1.84</v>
      </c>
      <c r="AB14" s="75">
        <f>-STOA!P14</f>
        <v>0</v>
      </c>
      <c r="AC14">
        <f t="shared" si="0"/>
        <v>8.7034170187897928</v>
      </c>
      <c r="AD14">
        <f t="shared" si="1"/>
        <v>490.91749217711754</v>
      </c>
      <c r="AE14">
        <f>'IDT-1'!F14</f>
        <v>0</v>
      </c>
      <c r="AF14" s="24"/>
      <c r="AG14">
        <f t="shared" si="2"/>
        <v>490.91749217711754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4.2126000000000001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419.40167183667245</v>
      </c>
      <c r="P15" s="36">
        <v>19.27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253.27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-179</v>
      </c>
      <c r="AA15" s="75">
        <f>STOA!J15</f>
        <v>1.84</v>
      </c>
      <c r="AB15" s="75">
        <f>-STOA!P15</f>
        <v>0</v>
      </c>
      <c r="AC15">
        <f t="shared" si="0"/>
        <v>8.699291926759571</v>
      </c>
      <c r="AD15">
        <f t="shared" si="1"/>
        <v>486.4135925691478</v>
      </c>
      <c r="AE15">
        <f>'IDT-1'!F15</f>
        <v>0</v>
      </c>
      <c r="AF15" s="24"/>
      <c r="AG15">
        <f t="shared" si="2"/>
        <v>486.4135925691478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4.2126000000000001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419.40167183667245</v>
      </c>
      <c r="P16" s="36">
        <v>19.27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253.27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-182</v>
      </c>
      <c r="AA16" s="75">
        <f>STOA!J16</f>
        <v>1.84</v>
      </c>
      <c r="AB16" s="75">
        <f>-STOA!P16</f>
        <v>0</v>
      </c>
      <c r="AC16">
        <f t="shared" si="0"/>
        <v>8.724705399934237</v>
      </c>
      <c r="AD16">
        <f t="shared" si="1"/>
        <v>483.3881790959731</v>
      </c>
      <c r="AE16">
        <f>'IDT-1'!F16</f>
        <v>0</v>
      </c>
      <c r="AF16" s="24"/>
      <c r="AG16">
        <f t="shared" si="2"/>
        <v>483.3881790959731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4.2126000000000001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419.40167183667245</v>
      </c>
      <c r="P17" s="36">
        <v>19.27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253.27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-182</v>
      </c>
      <c r="AA17" s="75">
        <f>STOA!J17</f>
        <v>1.84</v>
      </c>
      <c r="AB17" s="75">
        <f>-STOA!P17</f>
        <v>0</v>
      </c>
      <c r="AC17">
        <f t="shared" si="0"/>
        <v>8.724705399934237</v>
      </c>
      <c r="AD17">
        <f t="shared" si="1"/>
        <v>483.3881790959731</v>
      </c>
      <c r="AE17">
        <f>'IDT-1'!F17</f>
        <v>0</v>
      </c>
      <c r="AF17" s="24"/>
      <c r="AG17">
        <f t="shared" si="2"/>
        <v>483.3881790959731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4.2126000000000001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421.35969653667246</v>
      </c>
      <c r="P18" s="36">
        <v>19.27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275.43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-184</v>
      </c>
      <c r="AA18" s="75">
        <f>STOA!J18</f>
        <v>1.84</v>
      </c>
      <c r="AB18" s="75">
        <f>-STOA!P18</f>
        <v>0</v>
      </c>
      <c r="AC18">
        <f t="shared" si="0"/>
        <v>9.113662277361799</v>
      </c>
      <c r="AD18">
        <f t="shared" si="1"/>
        <v>485.11724691854562</v>
      </c>
      <c r="AE18">
        <f>'IDT-1'!F18</f>
        <v>0</v>
      </c>
      <c r="AF18" s="24"/>
      <c r="AG18">
        <f t="shared" si="2"/>
        <v>485.11724691854562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3.46035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422.52258323280256</v>
      </c>
      <c r="P19" s="36">
        <v>48.18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314.84000000000003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-180</v>
      </c>
      <c r="AA19" s="75">
        <f>STOA!J19</f>
        <v>1.84</v>
      </c>
      <c r="AB19" s="75">
        <f>-STOA!P19</f>
        <v>0</v>
      </c>
      <c r="AC19">
        <f t="shared" si="0"/>
        <v>10.250096035451969</v>
      </c>
      <c r="AD19">
        <f t="shared" si="1"/>
        <v>486.71144985658555</v>
      </c>
      <c r="AE19">
        <f>'IDT-1'!F19</f>
        <v>0</v>
      </c>
      <c r="AF19" s="24"/>
      <c r="AG19">
        <f t="shared" si="2"/>
        <v>486.71144985658555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-180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3.46035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462.82805345272811</v>
      </c>
      <c r="P20" s="36">
        <v>74.86</v>
      </c>
      <c r="Q20" s="36">
        <v>26.66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319.09000000000003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-435</v>
      </c>
      <c r="AA20" s="75">
        <f>STOA!J20</f>
        <v>1.84</v>
      </c>
      <c r="AB20" s="75">
        <f>-STOA!P20</f>
        <v>0</v>
      </c>
      <c r="AC20">
        <f t="shared" si="0"/>
        <v>11.685346603290467</v>
      </c>
      <c r="AD20">
        <f t="shared" si="1"/>
        <v>495.46166950867268</v>
      </c>
      <c r="AE20">
        <f>'IDT-1'!F20</f>
        <v>0</v>
      </c>
      <c r="AF20" s="24"/>
      <c r="AG20">
        <f t="shared" si="2"/>
        <v>495.46166950867268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3.46035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464.37692380521707</v>
      </c>
      <c r="P21" s="36">
        <v>74.849999999999994</v>
      </c>
      <c r="Q21" s="36">
        <v>26.66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323.34000000000003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-430</v>
      </c>
      <c r="AA21" s="75">
        <f>STOA!J21</f>
        <v>1.84</v>
      </c>
      <c r="AB21" s="75">
        <f>-STOA!P21</f>
        <v>0</v>
      </c>
      <c r="AC21">
        <f t="shared" si="0"/>
        <v>11.691617325626929</v>
      </c>
      <c r="AD21">
        <f t="shared" si="1"/>
        <v>506.24426913882519</v>
      </c>
      <c r="AE21">
        <f>'IDT-1'!F21</f>
        <v>0</v>
      </c>
      <c r="AF21" s="24"/>
      <c r="AG21">
        <f t="shared" si="2"/>
        <v>506.24426913882519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3.46035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464.37817504221505</v>
      </c>
      <c r="P22" s="36">
        <v>74.849999999999994</v>
      </c>
      <c r="Q22" s="36">
        <v>26.66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326.92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-417</v>
      </c>
      <c r="AA22" s="75">
        <f>STOA!J22</f>
        <v>1.84</v>
      </c>
      <c r="AB22" s="75">
        <f>-STOA!P22</f>
        <v>0</v>
      </c>
      <c r="AC22">
        <f t="shared" si="0"/>
        <v>11.653930574218601</v>
      </c>
      <c r="AD22">
        <f t="shared" si="1"/>
        <v>517.86320712723136</v>
      </c>
      <c r="AE22">
        <f>'IDT-1'!F22</f>
        <v>0</v>
      </c>
      <c r="AF22" s="24"/>
      <c r="AG22">
        <f t="shared" si="2"/>
        <v>517.86320712723136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3.46035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466.33948836816444</v>
      </c>
      <c r="P23" s="36">
        <v>74.849999999999994</v>
      </c>
      <c r="Q23" s="36">
        <v>26.66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325.97000000000003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-401</v>
      </c>
      <c r="AA23" s="75">
        <f>STOA!J23</f>
        <v>1.74</v>
      </c>
      <c r="AB23" s="75">
        <f>-STOA!P23</f>
        <v>0</v>
      </c>
      <c r="AC23">
        <f t="shared" si="0"/>
        <v>11.441335505309461</v>
      </c>
      <c r="AD23">
        <f t="shared" si="1"/>
        <v>544.98711552208999</v>
      </c>
      <c r="AE23">
        <f>'IDT-1'!F23</f>
        <v>0</v>
      </c>
      <c r="AF23" s="24"/>
      <c r="AG23">
        <f t="shared" si="2"/>
        <v>544.98711552208999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3.46035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469.93400833657716</v>
      </c>
      <c r="P24" s="36">
        <v>74.849999999999994</v>
      </c>
      <c r="Q24" s="36">
        <v>26.66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325.97000000000003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-385</v>
      </c>
      <c r="AA24" s="75">
        <f>STOA!J24</f>
        <v>1.74</v>
      </c>
      <c r="AB24" s="75">
        <f>-STOA!P24</f>
        <v>0</v>
      </c>
      <c r="AC24">
        <f t="shared" si="0"/>
        <v>11.335990949445902</v>
      </c>
      <c r="AD24">
        <f t="shared" si="1"/>
        <v>564.68698004636622</v>
      </c>
      <c r="AE24">
        <f>'IDT-1'!F24</f>
        <v>0</v>
      </c>
      <c r="AF24" s="24"/>
      <c r="AG24">
        <f t="shared" si="2"/>
        <v>564.68698004636622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3.46035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469.63829327408502</v>
      </c>
      <c r="P25" s="36">
        <v>74.849999999999994</v>
      </c>
      <c r="Q25" s="36">
        <v>26.66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326.92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-358</v>
      </c>
      <c r="AA25" s="75">
        <f>STOA!J25</f>
        <v>1.74</v>
      </c>
      <c r="AB25" s="75">
        <f>-STOA!P25</f>
        <v>0</v>
      </c>
      <c r="AC25">
        <f t="shared" si="0"/>
        <v>11.153253684348963</v>
      </c>
      <c r="AD25">
        <f t="shared" si="1"/>
        <v>597.34400224897092</v>
      </c>
      <c r="AE25">
        <f>'IDT-1'!F25</f>
        <v>0</v>
      </c>
      <c r="AF25" s="24"/>
      <c r="AG25">
        <f t="shared" si="2"/>
        <v>597.34400224897092</v>
      </c>
      <c r="AI25" s="34">
        <f>PXIL!J25</f>
        <v>0</v>
      </c>
      <c r="AJ25" s="34">
        <f>PXIL!P25</f>
        <v>0</v>
      </c>
      <c r="AK25" s="34">
        <f>RTM_IEX!J25</f>
        <v>4.82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3.46035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521.80986546332224</v>
      </c>
      <c r="P26" s="36">
        <v>74.849999999999994</v>
      </c>
      <c r="Q26" s="36">
        <v>26.66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326.92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-340</v>
      </c>
      <c r="AA26" s="75">
        <f>STOA!J26</f>
        <v>1.74</v>
      </c>
      <c r="AB26" s="75">
        <f>-STOA!P26</f>
        <v>0</v>
      </c>
      <c r="AC26">
        <f t="shared" si="0"/>
        <v>11.695016572061668</v>
      </c>
      <c r="AD26">
        <f t="shared" si="1"/>
        <v>627.15381155049556</v>
      </c>
      <c r="AE26">
        <f>'IDT-1'!F26</f>
        <v>0</v>
      </c>
      <c r="AF26" s="24"/>
      <c r="AG26">
        <f t="shared" si="2"/>
        <v>627.15381155049556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3.46035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591.50517345941739</v>
      </c>
      <c r="P27" s="36">
        <v>74.849999999999994</v>
      </c>
      <c r="Q27" s="36">
        <v>26.663067894131181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337.50000000000006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-305</v>
      </c>
      <c r="AA27" s="75">
        <f>STOA!J27</f>
        <v>1.74</v>
      </c>
      <c r="AB27" s="75">
        <f>-STOA!P27</f>
        <v>0</v>
      </c>
      <c r="AC27">
        <f t="shared" si="0"/>
        <v>12.675463980197559</v>
      </c>
      <c r="AD27">
        <f t="shared" si="1"/>
        <v>662.55444737335108</v>
      </c>
      <c r="AE27">
        <f>'IDT-1'!F27</f>
        <v>0</v>
      </c>
      <c r="AF27" s="24"/>
      <c r="AG27">
        <f t="shared" si="2"/>
        <v>662.55444737335108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3.8214299999999999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69.607789657518708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666.40349772460377</v>
      </c>
      <c r="P28" s="36">
        <v>74.849999999999994</v>
      </c>
      <c r="Q28" s="36">
        <v>26.663067894131181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337.50000000000006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-495</v>
      </c>
      <c r="AA28" s="75">
        <f>STOA!J28</f>
        <v>1.74</v>
      </c>
      <c r="AB28" s="75">
        <f>-STOA!P28</f>
        <v>0</v>
      </c>
      <c r="AC28">
        <f t="shared" si="0"/>
        <v>14.39448102713941</v>
      </c>
      <c r="AD28">
        <f t="shared" si="1"/>
        <v>704.80262424911439</v>
      </c>
      <c r="AE28">
        <f>'IDT-1'!F28</f>
        <v>0</v>
      </c>
      <c r="AF28" s="24"/>
      <c r="AG28">
        <f t="shared" si="2"/>
        <v>704.80262424911439</v>
      </c>
      <c r="AI28" s="34">
        <f>PXIL!J28</f>
        <v>0</v>
      </c>
      <c r="AJ28" s="34">
        <f>PXIL!P28</f>
        <v>0</v>
      </c>
      <c r="AK28" s="34">
        <f>RTM_IEX!J28</f>
        <v>33.729999999999997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3.8214299999999999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69.607789657518708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685.34598293493787</v>
      </c>
      <c r="P29" s="36">
        <v>74.849999999999994</v>
      </c>
      <c r="Q29" s="36">
        <v>26.663067894131181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337.56000000000006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-464</v>
      </c>
      <c r="AA29" s="75">
        <f>STOA!J29</f>
        <v>1.74</v>
      </c>
      <c r="AB29" s="75">
        <f>-STOA!P29</f>
        <v>0</v>
      </c>
      <c r="AC29">
        <f t="shared" si="0"/>
        <v>14.331900013434653</v>
      </c>
      <c r="AD29">
        <f t="shared" si="1"/>
        <v>759.67769047315312</v>
      </c>
      <c r="AE29">
        <f>'IDT-1'!F29</f>
        <v>0</v>
      </c>
      <c r="AF29" s="24"/>
      <c r="AG29">
        <f t="shared" si="2"/>
        <v>759.67769047315312</v>
      </c>
      <c r="AI29" s="34">
        <f>PXIL!J29</f>
        <v>0</v>
      </c>
      <c r="AJ29" s="34">
        <f>PXIL!P29</f>
        <v>0</v>
      </c>
      <c r="AK29" s="34">
        <f>RTM_IEX!J29</f>
        <v>38.54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3.8214299999999999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69.607789657518708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721.04994030049681</v>
      </c>
      <c r="P30" s="36">
        <v>74.849999999999994</v>
      </c>
      <c r="Q30" s="36">
        <v>26.663067894131181</v>
      </c>
      <c r="R30" s="38">
        <v>2.0699999999999998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340.02316800000006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-447</v>
      </c>
      <c r="AA30" s="75">
        <f>STOA!J30</f>
        <v>1.74</v>
      </c>
      <c r="AB30" s="75">
        <f>-STOA!P30</f>
        <v>0</v>
      </c>
      <c r="AC30">
        <f t="shared" si="0"/>
        <v>14.485394185182235</v>
      </c>
      <c r="AD30">
        <f t="shared" si="1"/>
        <v>811.94132166696454</v>
      </c>
      <c r="AE30">
        <f>'IDT-1'!F30</f>
        <v>0</v>
      </c>
      <c r="AF30" s="24"/>
      <c r="AG30">
        <f t="shared" si="2"/>
        <v>811.94132166696454</v>
      </c>
      <c r="AI30" s="34">
        <f>PXIL!J30</f>
        <v>0</v>
      </c>
      <c r="AJ30" s="34">
        <f>PXIL!P30</f>
        <v>0</v>
      </c>
      <c r="AK30" s="34">
        <f>RTM_IEX!J30</f>
        <v>33.72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3.8214299999999999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69.607789657518708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722.46690137155565</v>
      </c>
      <c r="P31" s="36">
        <v>74.849999999999994</v>
      </c>
      <c r="Q31" s="36">
        <v>26.663067894131181</v>
      </c>
      <c r="R31" s="38">
        <v>6.26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343.03913200000005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-399</v>
      </c>
      <c r="AA31" s="75">
        <f>STOA!J31</f>
        <v>1.74</v>
      </c>
      <c r="AB31" s="75">
        <f>-STOA!P31</f>
        <v>0</v>
      </c>
      <c r="AC31">
        <f t="shared" si="0"/>
        <v>14.151211184984454</v>
      </c>
      <c r="AD31">
        <f t="shared" si="1"/>
        <v>868.89842973822101</v>
      </c>
      <c r="AE31">
        <f>'IDT-1'!F31</f>
        <v>0</v>
      </c>
      <c r="AF31" s="24"/>
      <c r="AG31">
        <f t="shared" si="2"/>
        <v>868.89842973822101</v>
      </c>
      <c r="AI31" s="34">
        <f>PXIL!J31</f>
        <v>0</v>
      </c>
      <c r="AJ31" s="34">
        <f>PXIL!P31</f>
        <v>0</v>
      </c>
      <c r="AK31" s="34">
        <f>RTM_IEX!J31</f>
        <v>33.72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3.8214299999999999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69.607789657518708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726.23494710220996</v>
      </c>
      <c r="P32" s="36">
        <v>74.849999999999994</v>
      </c>
      <c r="Q32" s="36">
        <v>26.663067894131181</v>
      </c>
      <c r="R32" s="38">
        <v>11.989999999999998</v>
      </c>
      <c r="S32" s="38">
        <v>0</v>
      </c>
      <c r="T32" s="37">
        <f>SUMPRODUCT(LTA!J32:AN32,LTA!J$101:AN$101,LTA!J$105:AN$105)</f>
        <v>1.27</v>
      </c>
      <c r="U32" s="37">
        <f>SUMPRODUCT(LTA!J32:AN32,LTA!J$102:AN$102,LTA!J$105:AN$105)</f>
        <v>349.16691200000002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-355</v>
      </c>
      <c r="AA32" s="75">
        <f>STOA!J32</f>
        <v>1.74</v>
      </c>
      <c r="AB32" s="75">
        <f>-STOA!P32</f>
        <v>0</v>
      </c>
      <c r="AC32">
        <f t="shared" si="0"/>
        <v>13.960893181226833</v>
      </c>
      <c r="AD32">
        <f t="shared" si="1"/>
        <v>934.80457347263302</v>
      </c>
      <c r="AE32">
        <f>'IDT-1'!F32</f>
        <v>0</v>
      </c>
      <c r="AF32" s="24"/>
      <c r="AG32">
        <f t="shared" si="2"/>
        <v>934.80457347263302</v>
      </c>
      <c r="AI32" s="34">
        <f>PXIL!J32</f>
        <v>0</v>
      </c>
      <c r="AJ32" s="34">
        <f>PXIL!P32</f>
        <v>0</v>
      </c>
      <c r="AK32" s="34">
        <f>RTM_IEX!J32</f>
        <v>38.54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3.8214299999999999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69.606842367883871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725.66468468100084</v>
      </c>
      <c r="P33" s="36">
        <v>74.849999999999994</v>
      </c>
      <c r="Q33" s="36">
        <v>26.663067894131181</v>
      </c>
      <c r="R33" s="38">
        <v>17.7</v>
      </c>
      <c r="S33" s="38">
        <v>0</v>
      </c>
      <c r="T33" s="37">
        <f>SUMPRODUCT(LTA!J33:AN33,LTA!J$101:AN$101,LTA!J$105:AN$105)</f>
        <v>3.7</v>
      </c>
      <c r="U33" s="37">
        <f>SUMPRODUCT(LTA!J33:AN33,LTA!J$102:AN$102,LTA!J$105:AN$105)</f>
        <v>356.69637400000005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-321</v>
      </c>
      <c r="AA33" s="75">
        <f>STOA!J33</f>
        <v>1.74</v>
      </c>
      <c r="AB33" s="75">
        <f>-STOA!P33</f>
        <v>0</v>
      </c>
      <c r="AC33">
        <f t="shared" si="0"/>
        <v>13.896803137809515</v>
      </c>
      <c r="AD33">
        <f t="shared" si="1"/>
        <v>995.5269158052065</v>
      </c>
      <c r="AE33">
        <f>'IDT-1'!F33</f>
        <v>0</v>
      </c>
      <c r="AF33" s="24"/>
      <c r="AG33">
        <f t="shared" si="2"/>
        <v>995.5269158052065</v>
      </c>
      <c r="AI33" s="34">
        <f>PXIL!J33</f>
        <v>0</v>
      </c>
      <c r="AJ33" s="34">
        <f>PXIL!P33</f>
        <v>0</v>
      </c>
      <c r="AK33" s="34">
        <f>RTM_IEX!J33</f>
        <v>50.1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4.0621499999999999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69.606842367883871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720.40370550141711</v>
      </c>
      <c r="P34" s="36">
        <v>74.849999999999994</v>
      </c>
      <c r="Q34" s="36">
        <v>26.663067894131181</v>
      </c>
      <c r="R34" s="38">
        <v>19.2</v>
      </c>
      <c r="S34" s="38">
        <v>0</v>
      </c>
      <c r="T34" s="37">
        <f>SUMPRODUCT(LTA!J34:AN34,LTA!J$101:AN$101,LTA!J$105:AN$105)</f>
        <v>9.51</v>
      </c>
      <c r="U34" s="37">
        <f>SUMPRODUCT(LTA!J34:AN34,LTA!J$102:AN$102,LTA!J$105:AN$105)</f>
        <v>365.22081000000003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-293</v>
      </c>
      <c r="AA34" s="75">
        <f>STOA!J34</f>
        <v>1.74</v>
      </c>
      <c r="AB34" s="75">
        <f>-STOA!P34</f>
        <v>0</v>
      </c>
      <c r="AC34">
        <f t="shared" si="0"/>
        <v>13.799001806804114</v>
      </c>
      <c r="AD34">
        <f t="shared" si="1"/>
        <v>1040.2188939566281</v>
      </c>
      <c r="AE34">
        <f>'IDT-1'!F34</f>
        <v>0</v>
      </c>
      <c r="AF34" s="24"/>
      <c r="AG34">
        <f t="shared" si="2"/>
        <v>1040.2188939566281</v>
      </c>
      <c r="AI34" s="34">
        <f>PXIL!J34</f>
        <v>0</v>
      </c>
      <c r="AJ34" s="34">
        <f>PXIL!P34</f>
        <v>0</v>
      </c>
      <c r="AK34" s="34">
        <f>RTM_IEX!J34</f>
        <v>55.88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4.0621499999999999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69.606842367883871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721.08755306676846</v>
      </c>
      <c r="P35" s="36">
        <v>74.849999999999994</v>
      </c>
      <c r="Q35" s="36">
        <v>26.66</v>
      </c>
      <c r="R35" s="38">
        <v>19.2</v>
      </c>
      <c r="S35" s="38">
        <v>0</v>
      </c>
      <c r="T35" s="37">
        <f>SUMPRODUCT(LTA!J35:AN35,LTA!J$101:AN$101,LTA!J$105:AN$105)</f>
        <v>19.61</v>
      </c>
      <c r="U35" s="37">
        <f>SUMPRODUCT(LTA!J35:AN35,LTA!J$102:AN$102,LTA!J$105:AN$105)</f>
        <v>375.41829000000007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-279</v>
      </c>
      <c r="AA35" s="75">
        <f>STOA!J35</f>
        <v>1.84</v>
      </c>
      <c r="AB35" s="75">
        <f>-STOA!P35</f>
        <v>0</v>
      </c>
      <c r="AC35">
        <f t="shared" si="0"/>
        <v>13.792782979893918</v>
      </c>
      <c r="AD35">
        <f t="shared" si="1"/>
        <v>1067.6033724547585</v>
      </c>
      <c r="AE35">
        <f>'IDT-1'!F35</f>
        <v>0</v>
      </c>
      <c r="AF35" s="24"/>
      <c r="AG35">
        <f t="shared" si="2"/>
        <v>1067.6033724547585</v>
      </c>
      <c r="AI35" s="34">
        <f>PXIL!J35</f>
        <v>0</v>
      </c>
      <c r="AJ35" s="34">
        <f>PXIL!P35</f>
        <v>0</v>
      </c>
      <c r="AK35" s="34">
        <f>RTM_IEX!J35</f>
        <v>48.18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4.0621499999999999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69.606842367883871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677.0783096718236</v>
      </c>
      <c r="P36" s="36">
        <v>74.849999999999994</v>
      </c>
      <c r="Q36" s="36">
        <v>26.66</v>
      </c>
      <c r="R36" s="38">
        <v>21.2</v>
      </c>
      <c r="S36" s="38">
        <v>0</v>
      </c>
      <c r="T36" s="37">
        <f>SUMPRODUCT(LTA!J36:AN36,LTA!J$101:AN$101,LTA!J$105:AN$105)</f>
        <v>30.89</v>
      </c>
      <c r="U36" s="37">
        <f>SUMPRODUCT(LTA!J36:AN36,LTA!J$102:AN$102,LTA!J$105:AN$105)</f>
        <v>387.27474800000005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-185</v>
      </c>
      <c r="AA36" s="75">
        <f>STOA!J36</f>
        <v>1.84</v>
      </c>
      <c r="AB36" s="75">
        <f>-STOA!P36</f>
        <v>0</v>
      </c>
      <c r="AC36">
        <f t="shared" si="0"/>
        <v>12.75698675643681</v>
      </c>
      <c r="AD36">
        <f t="shared" si="1"/>
        <v>1134.1263832832706</v>
      </c>
      <c r="AE36">
        <f>'IDT-1'!F36</f>
        <v>-32.868000000000002</v>
      </c>
      <c r="AF36" s="24"/>
      <c r="AG36">
        <f t="shared" si="2"/>
        <v>1101.2583832832706</v>
      </c>
      <c r="AI36" s="34">
        <f>PXIL!J36</f>
        <v>0</v>
      </c>
      <c r="AJ36" s="34">
        <f>PXIL!P36</f>
        <v>0</v>
      </c>
      <c r="AK36" s="34">
        <f>RTM_IEX!J36</f>
        <v>38.54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4.0621499999999999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69.606842367883871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668.99048737763337</v>
      </c>
      <c r="P37" s="36">
        <v>74.849999999999994</v>
      </c>
      <c r="Q37" s="36">
        <v>26.66</v>
      </c>
      <c r="R37" s="38">
        <v>21.2</v>
      </c>
      <c r="S37" s="38">
        <v>0</v>
      </c>
      <c r="T37" s="37">
        <f>SUMPRODUCT(LTA!J37:AN37,LTA!J$101:AN$101,LTA!J$105:AN$105)</f>
        <v>40.4</v>
      </c>
      <c r="U37" s="37">
        <f>SUMPRODUCT(LTA!J37:AN37,LTA!J$102:AN$102,LTA!J$105:AN$105)</f>
        <v>398.80005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-185</v>
      </c>
      <c r="AA37" s="75">
        <f>STOA!J37</f>
        <v>1.84</v>
      </c>
      <c r="AB37" s="75">
        <f>-STOA!P37</f>
        <v>0</v>
      </c>
      <c r="AC37">
        <f t="shared" si="0"/>
        <v>13.027613585965611</v>
      </c>
      <c r="AD37">
        <f t="shared" si="1"/>
        <v>1166.0732361595515</v>
      </c>
      <c r="AE37">
        <f>'IDT-1'!F37</f>
        <v>-32.868000000000002</v>
      </c>
      <c r="AF37" s="24"/>
      <c r="AG37">
        <f t="shared" si="2"/>
        <v>1133.2052361595515</v>
      </c>
      <c r="AI37" s="34">
        <f>PXIL!J37</f>
        <v>0</v>
      </c>
      <c r="AJ37" s="34">
        <f>PXIL!P37</f>
        <v>0</v>
      </c>
      <c r="AK37" s="34">
        <f>RTM_IEX!J37</f>
        <v>57.81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4.0621499999999999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57.260000000000005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597.7968018235855</v>
      </c>
      <c r="P38" s="36">
        <v>48.169999999999995</v>
      </c>
      <c r="Q38" s="36">
        <v>7.7099999999999991</v>
      </c>
      <c r="R38" s="38">
        <v>21.2</v>
      </c>
      <c r="S38" s="38">
        <v>0</v>
      </c>
      <c r="T38" s="37">
        <f>SUMPRODUCT(LTA!J38:AN38,LTA!J$101:AN$101,LTA!J$105:AN$105)</f>
        <v>51.86</v>
      </c>
      <c r="U38" s="37">
        <f>SUMPRODUCT(LTA!J38:AN38,LTA!J$102:AN$102,LTA!J$105:AN$105)</f>
        <v>399.90664199999998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-7</v>
      </c>
      <c r="AA38" s="75">
        <f>STOA!J38</f>
        <v>1.84</v>
      </c>
      <c r="AB38" s="75">
        <f>-STOA!P38</f>
        <v>0</v>
      </c>
      <c r="AC38">
        <f t="shared" si="0"/>
        <v>10.05467044919113</v>
      </c>
      <c r="AD38">
        <f t="shared" si="1"/>
        <v>1172.6322433743942</v>
      </c>
      <c r="AE38">
        <f>'IDT-1'!F38</f>
        <v>-24.219000000000001</v>
      </c>
      <c r="AF38" s="24"/>
      <c r="AG38">
        <f t="shared" si="2"/>
        <v>1148.4132433743941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4.0621499999999999</v>
      </c>
      <c r="E39">
        <f>GT_NG!T39</f>
        <v>-0.11868000000000002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54.63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537.63649399356132</v>
      </c>
      <c r="P39" s="36">
        <v>74.849999999999994</v>
      </c>
      <c r="Q39" s="36">
        <v>7.7099999999999991</v>
      </c>
      <c r="R39" s="38">
        <v>21.2</v>
      </c>
      <c r="S39" s="38">
        <v>0</v>
      </c>
      <c r="T39" s="37">
        <f>SUMPRODUCT(LTA!J39:AN39,LTA!J$101:AN$101,LTA!J$105:AN$105)</f>
        <v>61.2</v>
      </c>
      <c r="U39" s="37">
        <f>SUMPRODUCT(LTA!J39:AN39,LTA!J$102:AN$102,LTA!J$105:AN$105)</f>
        <v>407.28959199999997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1.84</v>
      </c>
      <c r="AB39" s="75">
        <f>-STOA!P39</f>
        <v>0</v>
      </c>
      <c r="AC39">
        <f t="shared" si="0"/>
        <v>9.9134945393447058</v>
      </c>
      <c r="AD39">
        <f t="shared" si="1"/>
        <v>1170.0260614542167</v>
      </c>
      <c r="AE39">
        <f>'IDT-1'!F39</f>
        <v>-28.254999999999999</v>
      </c>
      <c r="AF39" s="24"/>
      <c r="AG39">
        <f t="shared" si="2"/>
        <v>1141.7710614542166</v>
      </c>
      <c r="AI39" s="34">
        <f>PXIL!J39</f>
        <v>0</v>
      </c>
      <c r="AJ39" s="34">
        <f>PXIL!P39</f>
        <v>0</v>
      </c>
      <c r="AK39" s="34">
        <f>RTM_IEX!J39</f>
        <v>9.64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4.0621499999999999</v>
      </c>
      <c r="E40">
        <f>GT_NG!T40</f>
        <v>-0.11868000000000002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54.63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518.49644742040982</v>
      </c>
      <c r="P40" s="36">
        <v>74.849999999999994</v>
      </c>
      <c r="Q40" s="36">
        <v>26.66</v>
      </c>
      <c r="R40" s="38">
        <v>21.199999999999996</v>
      </c>
      <c r="S40" s="38">
        <v>0</v>
      </c>
      <c r="T40" s="37">
        <f>SUMPRODUCT(LTA!J40:AN40,LTA!J$101:AN$101,LTA!J$105:AN$105)</f>
        <v>69.48</v>
      </c>
      <c r="U40" s="37">
        <f>SUMPRODUCT(LTA!J40:AN40,LTA!J$102:AN$102,LTA!J$105:AN$105)</f>
        <v>427.74675200000007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1.84</v>
      </c>
      <c r="AB40" s="75">
        <f>-STOA!P40</f>
        <v>0</v>
      </c>
      <c r="AC40">
        <f t="shared" si="0"/>
        <v>10.396050292130234</v>
      </c>
      <c r="AD40">
        <f t="shared" si="1"/>
        <v>1226.9906191282796</v>
      </c>
      <c r="AE40">
        <f>'IDT-1'!F40</f>
        <v>-21.911999999999999</v>
      </c>
      <c r="AF40" s="24"/>
      <c r="AG40">
        <f t="shared" si="2"/>
        <v>1205.0786191282796</v>
      </c>
      <c r="AI40" s="34">
        <f>PXIL!J40</f>
        <v>0</v>
      </c>
      <c r="AJ40" s="34">
        <f>PXIL!P40</f>
        <v>0</v>
      </c>
      <c r="AK40" s="34">
        <f>RTM_IEX!J40</f>
        <v>38.54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4.0621499999999999</v>
      </c>
      <c r="E41">
        <f>GT_NG!T41</f>
        <v>-0.11868000000000002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54.63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554.46817752970264</v>
      </c>
      <c r="P41" s="36">
        <v>74.849999999999994</v>
      </c>
      <c r="Q41" s="36">
        <v>26.66</v>
      </c>
      <c r="R41" s="38">
        <v>21.199999999999996</v>
      </c>
      <c r="S41" s="38">
        <v>0</v>
      </c>
      <c r="T41" s="37">
        <f>SUMPRODUCT(LTA!J41:AN41,LTA!J$101:AN$101,LTA!J$105:AN$105)</f>
        <v>73.64</v>
      </c>
      <c r="U41" s="37">
        <f>SUMPRODUCT(LTA!J41:AN41,LTA!J$102:AN$102,LTA!J$105:AN$105)</f>
        <v>434.12171400000005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1.84</v>
      </c>
      <c r="AB41" s="75">
        <f>-STOA!P41</f>
        <v>0</v>
      </c>
      <c r="AC41">
        <f t="shared" si="0"/>
        <v>10.786706505848292</v>
      </c>
      <c r="AD41">
        <f t="shared" si="1"/>
        <v>1273.1066550238543</v>
      </c>
      <c r="AE41">
        <f>'IDT-1'!F41</f>
        <v>-14.416</v>
      </c>
      <c r="AF41" s="24"/>
      <c r="AG41">
        <f t="shared" si="2"/>
        <v>1258.6906550238543</v>
      </c>
      <c r="AI41" s="34">
        <f>PXIL!J41</f>
        <v>0</v>
      </c>
      <c r="AJ41" s="34">
        <f>PXIL!P41</f>
        <v>0</v>
      </c>
      <c r="AK41" s="34">
        <f>RTM_IEX!J41</f>
        <v>38.54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4.0621499999999999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54.63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548.56154289536266</v>
      </c>
      <c r="P42" s="36">
        <v>74.849999999999994</v>
      </c>
      <c r="Q42" s="36">
        <v>26.66</v>
      </c>
      <c r="R42" s="38">
        <v>22.699999999999996</v>
      </c>
      <c r="S42" s="38">
        <v>0</v>
      </c>
      <c r="T42" s="37">
        <f>SUMPRODUCT(LTA!J42:AN42,LTA!J$101:AN$101,LTA!J$105:AN$105)</f>
        <v>81.78</v>
      </c>
      <c r="U42" s="37">
        <f>SUMPRODUCT(LTA!J42:AN42,LTA!J$102:AN$102,LTA!J$105:AN$105)</f>
        <v>442.68570600000004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1.84</v>
      </c>
      <c r="AB42" s="75">
        <f>-STOA!P42</f>
        <v>0</v>
      </c>
      <c r="AC42">
        <f t="shared" si="0"/>
        <v>11.011384307719837</v>
      </c>
      <c r="AD42">
        <f t="shared" si="1"/>
        <v>1299.6293345876427</v>
      </c>
      <c r="AE42">
        <f>'IDT-1'!F42</f>
        <v>-6.92</v>
      </c>
      <c r="AF42" s="24"/>
      <c r="AG42">
        <f t="shared" si="2"/>
        <v>1292.7093345876426</v>
      </c>
      <c r="AI42" s="34">
        <f>PXIL!J42</f>
        <v>0</v>
      </c>
      <c r="AJ42" s="34">
        <f>PXIL!P42</f>
        <v>0</v>
      </c>
      <c r="AK42" s="34">
        <f>RTM_IEX!J42</f>
        <v>52.99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4.0621499999999999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54.63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605.04321741744411</v>
      </c>
      <c r="P43" s="36">
        <v>74.849999999999994</v>
      </c>
      <c r="Q43" s="36">
        <v>26.66</v>
      </c>
      <c r="R43" s="38">
        <v>22.699999999999996</v>
      </c>
      <c r="S43" s="38">
        <v>0</v>
      </c>
      <c r="T43" s="37">
        <f>SUMPRODUCT(LTA!J43:AN43,LTA!J$101:AN$101,LTA!J$105:AN$105)</f>
        <v>85.92</v>
      </c>
      <c r="U43" s="37">
        <f>SUMPRODUCT(LTA!J43:AN43,LTA!J$102:AN$102,LTA!J$105:AN$105)</f>
        <v>454.43886200000003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11.17421688410532</v>
      </c>
      <c r="AD43">
        <f t="shared" si="1"/>
        <v>1318.8513325333388</v>
      </c>
      <c r="AE43">
        <f>'IDT-1'!F43</f>
        <v>0</v>
      </c>
      <c r="AF43" s="24"/>
      <c r="AG43">
        <f t="shared" si="2"/>
        <v>1318.8513325333388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4.0621499999999999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54.63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603.48266741653629</v>
      </c>
      <c r="P44" s="36">
        <v>74.849999999999994</v>
      </c>
      <c r="Q44" s="36">
        <v>26.66</v>
      </c>
      <c r="R44" s="38">
        <v>22.699999999999996</v>
      </c>
      <c r="S44" s="38">
        <v>0</v>
      </c>
      <c r="T44" s="37">
        <f>SUMPRODUCT(LTA!J44:AN44,LTA!J$101:AN$101,LTA!J$105:AN$105)</f>
        <v>91.84</v>
      </c>
      <c r="U44" s="37">
        <f>SUMPRODUCT(LTA!J44:AN44,LTA!J$102:AN$102,LTA!J$105:AN$105)</f>
        <v>464.02911800000004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11.291394414497695</v>
      </c>
      <c r="AD44">
        <f t="shared" si="1"/>
        <v>1332.6838610020386</v>
      </c>
      <c r="AE44">
        <f>'IDT-1'!F44</f>
        <v>0</v>
      </c>
      <c r="AF44" s="24"/>
      <c r="AG44">
        <f t="shared" si="2"/>
        <v>1332.6838610020386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4.0621499999999999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54.63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595.3189325068679</v>
      </c>
      <c r="P45" s="36">
        <v>74.849999999999994</v>
      </c>
      <c r="Q45" s="36">
        <v>26.66</v>
      </c>
      <c r="R45" s="38">
        <v>22.699999999999996</v>
      </c>
      <c r="S45" s="38">
        <v>0</v>
      </c>
      <c r="T45" s="37">
        <f>SUMPRODUCT(LTA!J45:AN45,LTA!J$101:AN$101,LTA!J$105:AN$105)</f>
        <v>97.59</v>
      </c>
      <c r="U45" s="37">
        <f>SUMPRODUCT(LTA!J45:AN45,LTA!J$102:AN$102,LTA!J$105:AN$105)</f>
        <v>473.23175800000001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11.34842121725648</v>
      </c>
      <c r="AD45">
        <f t="shared" si="1"/>
        <v>1339.4157392896116</v>
      </c>
      <c r="AE45">
        <f>'IDT-1'!F45</f>
        <v>0</v>
      </c>
      <c r="AF45" s="24"/>
      <c r="AG45">
        <f t="shared" si="2"/>
        <v>1339.4157392896116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4.0621499999999999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54.63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587.7572633044108</v>
      </c>
      <c r="P46" s="36">
        <v>74.849999999999994</v>
      </c>
      <c r="Q46" s="36">
        <v>26.66</v>
      </c>
      <c r="R46" s="38">
        <v>22.699999999999996</v>
      </c>
      <c r="S46" s="38">
        <v>0</v>
      </c>
      <c r="T46" s="37">
        <f>SUMPRODUCT(LTA!J46:AN46,LTA!J$101:AN$101,LTA!J$105:AN$105)</f>
        <v>103.26</v>
      </c>
      <c r="U46" s="37">
        <f>SUMPRODUCT(LTA!J46:AN46,LTA!J$102:AN$102,LTA!J$105:AN$105)</f>
        <v>479.95947600000005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1.84</v>
      </c>
      <c r="AB46" s="75">
        <f>-STOA!P46</f>
        <v>0</v>
      </c>
      <c r="AC46">
        <f t="shared" si="0"/>
        <v>11.38904402715584</v>
      </c>
      <c r="AD46">
        <f t="shared" si="1"/>
        <v>1344.2111652772548</v>
      </c>
      <c r="AE46">
        <f>'IDT-1'!F46</f>
        <v>0</v>
      </c>
      <c r="AF46" s="24"/>
      <c r="AG46">
        <f t="shared" si="2"/>
        <v>1344.2111652772548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4.0621499999999999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588.03433891302177</v>
      </c>
      <c r="P47" s="36">
        <v>74.849999999999994</v>
      </c>
      <c r="Q47" s="36">
        <v>26.66</v>
      </c>
      <c r="R47" s="38">
        <v>22.7</v>
      </c>
      <c r="S47" s="38">
        <v>0</v>
      </c>
      <c r="T47" s="37">
        <f>SUMPRODUCT(LTA!J47:AN47,LTA!J$101:AN$101,LTA!J$105:AN$105)</f>
        <v>106.81</v>
      </c>
      <c r="U47" s="37">
        <f>SUMPRODUCT(LTA!J47:AN47,LTA!J$102:AN$102,LTA!J$105:AN$105)</f>
        <v>480.001508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11.506256108317062</v>
      </c>
      <c r="AD47">
        <f t="shared" si="1"/>
        <v>1337.9630608047048</v>
      </c>
      <c r="AE47">
        <f>'IDT-1'!F47</f>
        <v>0</v>
      </c>
      <c r="AF47" s="24"/>
      <c r="AG47">
        <f t="shared" si="2"/>
        <v>1337.9630608047048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4.0621499999999999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564.0701324324009</v>
      </c>
      <c r="P48" s="36">
        <v>74.849999999999994</v>
      </c>
      <c r="Q48" s="36">
        <v>26.66</v>
      </c>
      <c r="R48" s="38">
        <v>22.7</v>
      </c>
      <c r="S48" s="38">
        <v>0</v>
      </c>
      <c r="T48" s="37">
        <f>SUMPRODUCT(LTA!J48:AN48,LTA!J$101:AN$101,LTA!J$105:AN$105)</f>
        <v>107.2</v>
      </c>
      <c r="U48" s="37">
        <f>SUMPRODUCT(LTA!J48:AN48,LTA!J$102:AN$102,LTA!J$105:AN$105)</f>
        <v>483.49888600000003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11.337610749079849</v>
      </c>
      <c r="AD48">
        <f t="shared" si="1"/>
        <v>1318.0548776833211</v>
      </c>
      <c r="AE48">
        <f>'IDT-1'!F48</f>
        <v>0</v>
      </c>
      <c r="AF48" s="24"/>
      <c r="AG48">
        <f t="shared" si="2"/>
        <v>1318.0548776833211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4.0621499999999999</v>
      </c>
      <c r="E49">
        <f>GT_NG!T49</f>
        <v>-0.11868000000000002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507.38943737784183</v>
      </c>
      <c r="P49" s="36">
        <v>74.849999999999994</v>
      </c>
      <c r="Q49" s="36">
        <v>26.66</v>
      </c>
      <c r="R49" s="38">
        <v>23.699999999999996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484.42871000000002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11.086045113310236</v>
      </c>
      <c r="AD49">
        <f t="shared" si="1"/>
        <v>1308.4428649237666</v>
      </c>
      <c r="AE49">
        <f>'IDT-1'!F49</f>
        <v>0</v>
      </c>
      <c r="AF49" s="24"/>
      <c r="AG49">
        <f t="shared" si="2"/>
        <v>1308.4428649237666</v>
      </c>
      <c r="AI49" s="34">
        <f>PXIL!J49</f>
        <v>0</v>
      </c>
      <c r="AJ49" s="34">
        <f>PXIL!P49</f>
        <v>0</v>
      </c>
      <c r="AK49" s="34">
        <f>RTM_IEX!J49</f>
        <v>28.91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4.0621499999999999</v>
      </c>
      <c r="E50">
        <f>GT_NG!T50</f>
        <v>-0.11868000000000002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478.48387897916388</v>
      </c>
      <c r="P50" s="36">
        <v>74.849999999999994</v>
      </c>
      <c r="Q50" s="36">
        <v>26.66</v>
      </c>
      <c r="R50" s="38">
        <v>23.699999999999996</v>
      </c>
      <c r="S50" s="38">
        <v>0</v>
      </c>
      <c r="T50" s="37">
        <f>SUMPRODUCT(LTA!J50:AN50,LTA!J$101:AN$101,LTA!J$105:AN$105)</f>
        <v>107.37</v>
      </c>
      <c r="U50" s="37">
        <f>SUMPRODUCT(LTA!J50:AN50,LTA!J$102:AN$102,LTA!J$105:AN$105)</f>
        <v>487.507182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10.933945587561341</v>
      </c>
      <c r="AD50">
        <f t="shared" si="1"/>
        <v>1290.4878780508375</v>
      </c>
      <c r="AE50">
        <f>'IDT-1'!F50</f>
        <v>0</v>
      </c>
      <c r="AF50" s="24"/>
      <c r="AG50">
        <f t="shared" si="2"/>
        <v>1290.4878780508375</v>
      </c>
      <c r="AI50" s="34">
        <f>PXIL!J50</f>
        <v>0</v>
      </c>
      <c r="AJ50" s="34">
        <f>PXIL!P50</f>
        <v>0</v>
      </c>
      <c r="AK50" s="34">
        <f>RTM_IEX!J50</f>
        <v>38.54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4.0621499999999999</v>
      </c>
      <c r="E51">
        <f>GT_NG!T51</f>
        <v>-0.11868000000000002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451.70476652494204</v>
      </c>
      <c r="P51" s="36">
        <v>74.849999999999994</v>
      </c>
      <c r="Q51" s="36">
        <v>26.66</v>
      </c>
      <c r="R51" s="38">
        <v>23.699999999999996</v>
      </c>
      <c r="S51" s="38">
        <v>0</v>
      </c>
      <c r="T51" s="37">
        <f>SUMPRODUCT(LTA!J51:AN51,LTA!J$101:AN$101,LTA!J$105:AN$105)</f>
        <v>104.37</v>
      </c>
      <c r="U51" s="37">
        <f>SUMPRODUCT(LTA!J51:AN51,LTA!J$102:AN$102,LTA!J$105:AN$105)</f>
        <v>489.65042199999999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10.822344258945877</v>
      </c>
      <c r="AD51">
        <f t="shared" si="1"/>
        <v>1277.3136069252312</v>
      </c>
      <c r="AE51">
        <f>'IDT-1'!F51</f>
        <v>0</v>
      </c>
      <c r="AF51" s="24"/>
      <c r="AG51">
        <f t="shared" si="2"/>
        <v>1277.3136069252312</v>
      </c>
      <c r="AI51" s="34">
        <f>PXIL!J51</f>
        <v>0</v>
      </c>
      <c r="AJ51" s="34">
        <f>PXIL!P51</f>
        <v>0</v>
      </c>
      <c r="AK51" s="34">
        <f>RTM_IEX!J51</f>
        <v>52.99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4.0621499999999999</v>
      </c>
      <c r="E52">
        <f>GT_NG!T52</f>
        <v>-0.11868000000000002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451.70458904316473</v>
      </c>
      <c r="P52" s="36">
        <v>74.849999999999994</v>
      </c>
      <c r="Q52" s="36">
        <v>26.66</v>
      </c>
      <c r="R52" s="38">
        <v>23.699999999999996</v>
      </c>
      <c r="S52" s="38">
        <v>0</v>
      </c>
      <c r="T52" s="37">
        <f>SUMPRODUCT(LTA!J52:AN52,LTA!J$101:AN$101,LTA!J$105:AN$105)</f>
        <v>104.37</v>
      </c>
      <c r="U52" s="37">
        <f>SUMPRODUCT(LTA!J52:AN52,LTA!J$102:AN$102,LTA!J$105:AN$105)</f>
        <v>445.99633199999994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10.334268412098947</v>
      </c>
      <c r="AD52">
        <f t="shared" si="1"/>
        <v>1219.6974152903006</v>
      </c>
      <c r="AE52">
        <f>'IDT-1'!F52</f>
        <v>0</v>
      </c>
      <c r="AF52" s="24"/>
      <c r="AG52">
        <f t="shared" si="2"/>
        <v>1219.6974152903006</v>
      </c>
      <c r="AI52" s="34">
        <f>PXIL!J52</f>
        <v>0</v>
      </c>
      <c r="AJ52" s="34">
        <f>PXIL!P52</f>
        <v>0</v>
      </c>
      <c r="AK52" s="34">
        <f>RTM_IEX!J52</f>
        <v>38.54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4.0621499999999999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451.70457323455838</v>
      </c>
      <c r="P53" s="36">
        <v>74.849999999999994</v>
      </c>
      <c r="Q53" s="36">
        <v>26.66</v>
      </c>
      <c r="R53" s="38">
        <v>23.699999999999996</v>
      </c>
      <c r="S53" s="38">
        <v>0</v>
      </c>
      <c r="T53" s="37">
        <f>SUMPRODUCT(LTA!J53:AN53,LTA!J$101:AN$101,LTA!J$105:AN$105)</f>
        <v>105.28</v>
      </c>
      <c r="U53" s="37">
        <f>SUMPRODUCT(LTA!J53:AN53,LTA!J$102:AN$102,LTA!J$105:AN$105)</f>
        <v>433.47298799999999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10.010084189706655</v>
      </c>
      <c r="AD53">
        <f t="shared" si="1"/>
        <v>1181.4282397040865</v>
      </c>
      <c r="AE53">
        <f>'IDT-1'!F53</f>
        <v>0</v>
      </c>
      <c r="AF53" s="24"/>
      <c r="AG53">
        <f t="shared" si="2"/>
        <v>1181.4282397040865</v>
      </c>
      <c r="AI53" s="34">
        <f>PXIL!J53</f>
        <v>0</v>
      </c>
      <c r="AJ53" s="34">
        <f>PXIL!P53</f>
        <v>0</v>
      </c>
      <c r="AK53" s="34">
        <f>RTM_IEX!J53</f>
        <v>11.56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4.0621499999999999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448.24383864596808</v>
      </c>
      <c r="P54" s="36">
        <v>74.859999999999985</v>
      </c>
      <c r="Q54" s="36">
        <v>7.71</v>
      </c>
      <c r="R54" s="38">
        <v>23.699999999999996</v>
      </c>
      <c r="S54" s="38">
        <v>0</v>
      </c>
      <c r="T54" s="37">
        <f>SUMPRODUCT(LTA!J54:AN54,LTA!J$101:AN$101,LTA!J$105:AN$105)</f>
        <v>105.15</v>
      </c>
      <c r="U54" s="37">
        <f>SUMPRODUCT(LTA!J54:AN54,LTA!J$102:AN$102,LTA!J$105:AN$105)</f>
        <v>434.33028400000001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9.7309233055624969</v>
      </c>
      <c r="AD54">
        <f t="shared" si="1"/>
        <v>1148.4739619996406</v>
      </c>
      <c r="AE54">
        <f>'IDT-1'!F54</f>
        <v>0</v>
      </c>
      <c r="AF54" s="24"/>
      <c r="AG54">
        <f t="shared" si="2"/>
        <v>1148.4739619996406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4.0621499999999999</v>
      </c>
      <c r="E55">
        <f>GT_NG!T55</f>
        <v>-0.11868000000000002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445.64618365654343</v>
      </c>
      <c r="P55" s="36">
        <v>48.18</v>
      </c>
      <c r="Q55" s="36">
        <v>7.71</v>
      </c>
      <c r="R55" s="38">
        <v>23.699999999999996</v>
      </c>
      <c r="S55" s="38">
        <v>0</v>
      </c>
      <c r="T55" s="37">
        <f>SUMPRODUCT(LTA!J55:AN55,LTA!J$101:AN$101,LTA!J$105:AN$105)</f>
        <v>105.03999999999999</v>
      </c>
      <c r="U55" s="37">
        <f>SUMPRODUCT(LTA!J55:AN55,LTA!J$102:AN$102,LTA!J$105:AN$105)</f>
        <v>397.26486600000004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-71.66</v>
      </c>
      <c r="AA55" s="75">
        <f>STOA!J55</f>
        <v>1.74</v>
      </c>
      <c r="AB55" s="75">
        <f>-STOA!P55</f>
        <v>0</v>
      </c>
      <c r="AC55">
        <f t="shared" si="0"/>
        <v>10.208748655016878</v>
      </c>
      <c r="AD55">
        <f t="shared" si="1"/>
        <v>1060.9530636607615</v>
      </c>
      <c r="AE55">
        <f>'IDT-1'!F55</f>
        <v>0</v>
      </c>
      <c r="AF55" s="24"/>
      <c r="AG55">
        <f t="shared" si="2"/>
        <v>1060.9530636607615</v>
      </c>
      <c r="AI55" s="34">
        <f>PXIL!J55</f>
        <v>0</v>
      </c>
      <c r="AJ55" s="34">
        <f>PXIL!P55</f>
        <v>0</v>
      </c>
      <c r="AK55" s="34">
        <f>RTM_IEX!J55</f>
        <v>51.07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4.0621499999999999</v>
      </c>
      <c r="E56">
        <f>GT_NG!T56</f>
        <v>-0.11868000000000002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445.48331041733951</v>
      </c>
      <c r="P56" s="36">
        <v>19.27</v>
      </c>
      <c r="Q56" s="36">
        <v>7.71</v>
      </c>
      <c r="R56" s="38">
        <v>23.699999999999996</v>
      </c>
      <c r="S56" s="38">
        <v>0</v>
      </c>
      <c r="T56" s="37">
        <f>SUMPRODUCT(LTA!J56:AN56,LTA!J$101:AN$101,LTA!J$105:AN$105)</f>
        <v>103.98</v>
      </c>
      <c r="U56" s="37">
        <f>SUMPRODUCT(LTA!J56:AN56,LTA!J$102:AN$102,LTA!J$105:AN$105)</f>
        <v>374.598478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8.7292036980420171</v>
      </c>
      <c r="AD56">
        <f t="shared" si="1"/>
        <v>1030.2233473785325</v>
      </c>
      <c r="AE56">
        <f>'IDT-1'!F56</f>
        <v>0</v>
      </c>
      <c r="AF56" s="24"/>
      <c r="AG56">
        <f t="shared" si="2"/>
        <v>1030.2233473785325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4.0621499999999999</v>
      </c>
      <c r="E57">
        <f>GT_NG!T57</f>
        <v>-0.11868000000000002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446.28948224261302</v>
      </c>
      <c r="P57" s="36">
        <v>19.27</v>
      </c>
      <c r="Q57" s="36">
        <v>7.71</v>
      </c>
      <c r="R57" s="38">
        <v>23.699999999999996</v>
      </c>
      <c r="S57" s="38">
        <v>0</v>
      </c>
      <c r="T57" s="37">
        <f>SUMPRODUCT(LTA!J57:AN57,LTA!J$101:AN$101,LTA!J$105:AN$105)</f>
        <v>106.62</v>
      </c>
      <c r="U57" s="37">
        <f>SUMPRODUCT(LTA!J57:AN57,LTA!J$102:AN$102,LTA!J$105:AN$105)</f>
        <v>390.14430600000003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9.1234324965743134</v>
      </c>
      <c r="AD57">
        <f t="shared" si="1"/>
        <v>1076.7611184052737</v>
      </c>
      <c r="AE57">
        <f>'IDT-1'!F57</f>
        <v>0</v>
      </c>
      <c r="AF57" s="24"/>
      <c r="AG57">
        <f t="shared" si="2"/>
        <v>1076.7611184052737</v>
      </c>
      <c r="AI57" s="34">
        <f>PXIL!J57</f>
        <v>0</v>
      </c>
      <c r="AJ57" s="34">
        <f>PXIL!P57</f>
        <v>0</v>
      </c>
      <c r="AK57" s="34">
        <f>RTM_IEX!J57</f>
        <v>27.94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4.0621499999999999</v>
      </c>
      <c r="E58">
        <f>GT_NG!T58</f>
        <v>-0.11868000000000002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446.33988478366484</v>
      </c>
      <c r="P58" s="36">
        <v>19.27</v>
      </c>
      <c r="Q58" s="36">
        <v>7.71</v>
      </c>
      <c r="R58" s="38">
        <v>23.699999999999996</v>
      </c>
      <c r="S58" s="38">
        <v>0</v>
      </c>
      <c r="T58" s="37">
        <f>SUMPRODUCT(LTA!J58:AN58,LTA!J$101:AN$101,LTA!J$105:AN$105)</f>
        <v>106.62</v>
      </c>
      <c r="U58" s="37">
        <f>SUMPRODUCT(LTA!J58:AN58,LTA!J$102:AN$102,LTA!J$105:AN$105)</f>
        <v>385.60395600000004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9.2152449379191488</v>
      </c>
      <c r="AD58">
        <f t="shared" si="1"/>
        <v>1087.5993585049807</v>
      </c>
      <c r="AE58">
        <f>'IDT-1'!F58</f>
        <v>0</v>
      </c>
      <c r="AF58" s="24"/>
      <c r="AG58">
        <f t="shared" si="2"/>
        <v>1087.5993585049807</v>
      </c>
      <c r="AI58" s="34">
        <f>PXIL!J58</f>
        <v>0</v>
      </c>
      <c r="AJ58" s="34">
        <f>PXIL!P58</f>
        <v>0</v>
      </c>
      <c r="AK58" s="34">
        <f>RTM_IEX!J58</f>
        <v>43.36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4.0621499999999999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452.06694811502848</v>
      </c>
      <c r="P59" s="36">
        <v>19.27</v>
      </c>
      <c r="Q59" s="36">
        <v>7.71</v>
      </c>
      <c r="R59" s="38">
        <v>23.699999999999996</v>
      </c>
      <c r="S59" s="38">
        <v>0</v>
      </c>
      <c r="T59" s="37">
        <f>SUMPRODUCT(LTA!J59:AN59,LTA!J$101:AN$101,LTA!J$105:AN$105)</f>
        <v>103.62</v>
      </c>
      <c r="U59" s="37">
        <f>SUMPRODUCT(LTA!J59:AN59,LTA!J$102:AN$102,LTA!J$105:AN$105)</f>
        <v>406.307796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1.74</v>
      </c>
      <c r="AB59" s="75">
        <f>-STOA!P59</f>
        <v>0</v>
      </c>
      <c r="AC59">
        <f t="shared" si="0"/>
        <v>9.1611565259026015</v>
      </c>
      <c r="AD59">
        <f t="shared" si="1"/>
        <v>1081.2143502483607</v>
      </c>
      <c r="AE59">
        <f>'IDT-1'!F59</f>
        <v>0</v>
      </c>
      <c r="AF59" s="24"/>
      <c r="AG59">
        <f t="shared" si="2"/>
        <v>1081.2143502483607</v>
      </c>
      <c r="AI59" s="34">
        <f>PXIL!J59</f>
        <v>0</v>
      </c>
      <c r="AJ59" s="34">
        <f>PXIL!P59</f>
        <v>0</v>
      </c>
      <c r="AK59" s="34">
        <f>RTM_IEX!J59</f>
        <v>13.49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4.0621499999999999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452.06694811502848</v>
      </c>
      <c r="P60" s="36">
        <v>48.18</v>
      </c>
      <c r="Q60" s="36">
        <v>7.71</v>
      </c>
      <c r="R60" s="38">
        <v>23.699999999999996</v>
      </c>
      <c r="S60" s="38">
        <v>0</v>
      </c>
      <c r="T60" s="37">
        <f>SUMPRODUCT(LTA!J60:AN60,LTA!J$101:AN$101,LTA!J$105:AN$105)</f>
        <v>103.38</v>
      </c>
      <c r="U60" s="37">
        <f>SUMPRODUCT(LTA!J60:AN60,LTA!J$102:AN$102,LTA!J$105:AN$105)</f>
        <v>440.96344199999999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-98</v>
      </c>
      <c r="AA60" s="75">
        <f>STOA!J60</f>
        <v>1.74</v>
      </c>
      <c r="AB60" s="75">
        <f>-STOA!P60</f>
        <v>0</v>
      </c>
      <c r="AC60">
        <f t="shared" si="0"/>
        <v>10.782237409341731</v>
      </c>
      <c r="AD60">
        <f t="shared" si="1"/>
        <v>1075.7489153649217</v>
      </c>
      <c r="AE60">
        <f>'IDT-1'!F60</f>
        <v>0</v>
      </c>
      <c r="AF60" s="24"/>
      <c r="AG60">
        <f t="shared" si="2"/>
        <v>1075.7489153649217</v>
      </c>
      <c r="AI60" s="34">
        <f>PXIL!J60</f>
        <v>0</v>
      </c>
      <c r="AJ60" s="34">
        <f>PXIL!P60</f>
        <v>0</v>
      </c>
      <c r="AK60" s="34">
        <f>RTM_IEX!J60</f>
        <v>44.32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4.0621499999999999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452.06694811502848</v>
      </c>
      <c r="P61" s="36">
        <v>48.18</v>
      </c>
      <c r="Q61" s="36">
        <v>7.71</v>
      </c>
      <c r="R61" s="38">
        <v>23.699999999999996</v>
      </c>
      <c r="S61" s="38">
        <v>0</v>
      </c>
      <c r="T61" s="37">
        <f>SUMPRODUCT(LTA!J61:AN61,LTA!J$101:AN$101,LTA!J$105:AN$105)</f>
        <v>100.84</v>
      </c>
      <c r="U61" s="37">
        <f>SUMPRODUCT(LTA!J61:AN61,LTA!J$102:AN$102,LTA!J$105:AN$105)</f>
        <v>435.54811799999999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-97</v>
      </c>
      <c r="AA61" s="75">
        <f>STOA!J61</f>
        <v>1.74</v>
      </c>
      <c r="AB61" s="75">
        <f>-STOA!P61</f>
        <v>0</v>
      </c>
      <c r="AC61">
        <f t="shared" si="0"/>
        <v>10.804045530016841</v>
      </c>
      <c r="AD61">
        <f t="shared" si="1"/>
        <v>1080.3317832442467</v>
      </c>
      <c r="AE61">
        <f>'IDT-1'!F61</f>
        <v>0</v>
      </c>
      <c r="AF61" s="24"/>
      <c r="AG61">
        <f t="shared" si="2"/>
        <v>1080.3317832442467</v>
      </c>
      <c r="AI61" s="34">
        <f>PXIL!J61</f>
        <v>0</v>
      </c>
      <c r="AJ61" s="34">
        <f>PXIL!P61</f>
        <v>0</v>
      </c>
      <c r="AK61" s="34">
        <f>RTM_IEX!J61</f>
        <v>55.88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4.0621499999999999</v>
      </c>
      <c r="E62">
        <f>GT_NG!T62</f>
        <v>-0.11868000000000002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452.06694811502848</v>
      </c>
      <c r="P62" s="36">
        <v>48.18</v>
      </c>
      <c r="Q62" s="36">
        <v>7.71</v>
      </c>
      <c r="R62" s="38">
        <v>23.699999999999996</v>
      </c>
      <c r="S62" s="38">
        <v>0</v>
      </c>
      <c r="T62" s="37">
        <f>SUMPRODUCT(LTA!J62:AN62,LTA!J$101:AN$101,LTA!J$105:AN$105)</f>
        <v>97.08</v>
      </c>
      <c r="U62" s="37">
        <f>SUMPRODUCT(LTA!J62:AN62,LTA!J$102:AN$102,LTA!J$105:AN$105)</f>
        <v>429.56775800000003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-94</v>
      </c>
      <c r="AA62" s="75">
        <f>STOA!J62</f>
        <v>1.74</v>
      </c>
      <c r="AB62" s="75">
        <f>-STOA!P62</f>
        <v>0</v>
      </c>
      <c r="AC62">
        <f t="shared" si="0"/>
        <v>10.704961032842176</v>
      </c>
      <c r="AD62">
        <f t="shared" si="1"/>
        <v>1074.6605077414213</v>
      </c>
      <c r="AE62">
        <f>'IDT-1'!F62</f>
        <v>0</v>
      </c>
      <c r="AF62" s="24"/>
      <c r="AG62">
        <f t="shared" si="2"/>
        <v>1074.6605077414213</v>
      </c>
      <c r="AI62" s="34">
        <f>PXIL!J62</f>
        <v>0</v>
      </c>
      <c r="AJ62" s="34">
        <f>PXIL!P62</f>
        <v>0</v>
      </c>
      <c r="AK62" s="34">
        <f>RTM_IEX!J62</f>
        <v>56.85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4.0621499999999999</v>
      </c>
      <c r="E63">
        <f>GT_NG!T63</f>
        <v>-0.11868000000000002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452.06694811502848</v>
      </c>
      <c r="P63" s="36">
        <v>48.18</v>
      </c>
      <c r="Q63" s="36">
        <v>7.71</v>
      </c>
      <c r="R63" s="38">
        <v>23.699999999999996</v>
      </c>
      <c r="S63" s="38">
        <v>0</v>
      </c>
      <c r="T63" s="37">
        <f>SUMPRODUCT(LTA!J63:AN63,LTA!J$101:AN$101,LTA!J$105:AN$105)</f>
        <v>94.05</v>
      </c>
      <c r="U63" s="37">
        <f>SUMPRODUCT(LTA!J63:AN63,LTA!J$102:AN$102,LTA!J$105:AN$105)</f>
        <v>424.11443600000001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-98</v>
      </c>
      <c r="AA63" s="75">
        <f>STOA!J63</f>
        <v>1.84</v>
      </c>
      <c r="AB63" s="75">
        <f>-STOA!P63</f>
        <v>0</v>
      </c>
      <c r="AC63">
        <f t="shared" si="0"/>
        <v>10.676489758941729</v>
      </c>
      <c r="AD63">
        <f t="shared" si="1"/>
        <v>1063.2656570153217</v>
      </c>
      <c r="AE63">
        <f>'IDT-1'!F63</f>
        <v>0</v>
      </c>
      <c r="AF63" s="24"/>
      <c r="AG63">
        <f t="shared" si="2"/>
        <v>1063.2656570153217</v>
      </c>
      <c r="AI63" s="34">
        <f>PXIL!J63</f>
        <v>0</v>
      </c>
      <c r="AJ63" s="34">
        <f>PXIL!P63</f>
        <v>0</v>
      </c>
      <c r="AK63" s="34">
        <f>RTM_IEX!J63</f>
        <v>57.81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4.0621499999999999</v>
      </c>
      <c r="E64">
        <f>GT_NG!T64</f>
        <v>-0.11868000000000002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455.86633693502847</v>
      </c>
      <c r="P64" s="36">
        <v>48.18</v>
      </c>
      <c r="Q64" s="36">
        <v>7.71</v>
      </c>
      <c r="R64" s="38">
        <v>23.699999999999996</v>
      </c>
      <c r="S64" s="38">
        <v>0</v>
      </c>
      <c r="T64" s="37">
        <f>SUMPRODUCT(LTA!J64:AN64,LTA!J$101:AN$101,LTA!J$105:AN$105)</f>
        <v>87.99</v>
      </c>
      <c r="U64" s="37">
        <f>SUMPRODUCT(LTA!J64:AN64,LTA!J$102:AN$102,LTA!J$105:AN$105)</f>
        <v>415.30012399999998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-89</v>
      </c>
      <c r="AA64" s="75">
        <f>STOA!J64</f>
        <v>1.84</v>
      </c>
      <c r="AB64" s="75">
        <f>-STOA!P64</f>
        <v>0</v>
      </c>
      <c r="AC64">
        <f t="shared" si="0"/>
        <v>10.46673198470573</v>
      </c>
      <c r="AD64">
        <f t="shared" si="1"/>
        <v>1056.5804916095576</v>
      </c>
      <c r="AE64">
        <f>'IDT-1'!F64</f>
        <v>0</v>
      </c>
      <c r="AF64" s="24"/>
      <c r="AG64">
        <f t="shared" si="2"/>
        <v>1056.5804916095576</v>
      </c>
      <c r="AI64" s="34">
        <f>PXIL!J64</f>
        <v>0</v>
      </c>
      <c r="AJ64" s="34">
        <f>PXIL!P64</f>
        <v>0</v>
      </c>
      <c r="AK64" s="34">
        <f>RTM_IEX!J64</f>
        <v>52.99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4.0621499999999999</v>
      </c>
      <c r="E65">
        <f>GT_NG!T65</f>
        <v>-0.11868000000000002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456.84973308729457</v>
      </c>
      <c r="P65" s="36">
        <v>48.18</v>
      </c>
      <c r="Q65" s="36">
        <v>7.71</v>
      </c>
      <c r="R65" s="38">
        <v>23.699999999999996</v>
      </c>
      <c r="S65" s="38">
        <v>0</v>
      </c>
      <c r="T65" s="37">
        <f>SUMPRODUCT(LTA!J65:AN65,LTA!J$101:AN$101,LTA!J$105:AN$105)</f>
        <v>79.95</v>
      </c>
      <c r="U65" s="37">
        <f>SUMPRODUCT(LTA!J65:AN65,LTA!J$102:AN$102,LTA!J$105:AN$105)</f>
        <v>405.63851600000004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-87</v>
      </c>
      <c r="AA65" s="75">
        <f>STOA!J65</f>
        <v>1.84</v>
      </c>
      <c r="AB65" s="75">
        <f>-STOA!P65</f>
        <v>0</v>
      </c>
      <c r="AC65">
        <f t="shared" si="0"/>
        <v>10.244592689734986</v>
      </c>
      <c r="AD65">
        <f t="shared" si="1"/>
        <v>1034.374419056795</v>
      </c>
      <c r="AE65">
        <f>'IDT-1'!F65</f>
        <v>0</v>
      </c>
      <c r="AF65" s="24"/>
      <c r="AG65">
        <f t="shared" si="2"/>
        <v>1034.374419056795</v>
      </c>
      <c r="AI65" s="34">
        <f>PXIL!J65</f>
        <v>0</v>
      </c>
      <c r="AJ65" s="34">
        <f>PXIL!P65</f>
        <v>0</v>
      </c>
      <c r="AK65" s="34">
        <f>RTM_IEX!J65</f>
        <v>45.28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4.0621499999999999</v>
      </c>
      <c r="E66">
        <f>GT_NG!T66</f>
        <v>-0.11868000000000002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459.60239322588478</v>
      </c>
      <c r="P66" s="36">
        <v>48.18</v>
      </c>
      <c r="Q66" s="36">
        <v>7.71</v>
      </c>
      <c r="R66" s="38">
        <v>23.699999999999996</v>
      </c>
      <c r="S66" s="38">
        <v>0</v>
      </c>
      <c r="T66" s="37">
        <f>SUMPRODUCT(LTA!J66:AN66,LTA!J$101:AN$101,LTA!J$105:AN$105)</f>
        <v>70.94</v>
      </c>
      <c r="U66" s="37">
        <f>SUMPRODUCT(LTA!J66:AN66,LTA!J$102:AN$102,LTA!J$105:AN$105)</f>
        <v>395.50464799999997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-80</v>
      </c>
      <c r="AA66" s="75">
        <f>STOA!J66</f>
        <v>1.84</v>
      </c>
      <c r="AB66" s="75">
        <f>-STOA!P66</f>
        <v>0</v>
      </c>
      <c r="AC66">
        <f t="shared" si="0"/>
        <v>10.03148043962492</v>
      </c>
      <c r="AD66">
        <f t="shared" si="1"/>
        <v>1023.2763234454948</v>
      </c>
      <c r="AE66">
        <f>'IDT-1'!F66</f>
        <v>0</v>
      </c>
      <c r="AF66" s="24"/>
      <c r="AG66">
        <f t="shared" si="2"/>
        <v>1023.2763234454948</v>
      </c>
      <c r="AI66" s="34">
        <f>PXIL!J66</f>
        <v>0</v>
      </c>
      <c r="AJ66" s="34">
        <f>PXIL!P66</f>
        <v>0</v>
      </c>
      <c r="AK66" s="34">
        <f>RTM_IEX!J66</f>
        <v>43.36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4.0621499999999999</v>
      </c>
      <c r="E67">
        <f>GT_NG!T67</f>
        <v>-0.11868000000000002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460.80162172469818</v>
      </c>
      <c r="P67" s="36">
        <v>48.18</v>
      </c>
      <c r="Q67" s="36">
        <v>7.71</v>
      </c>
      <c r="R67" s="38">
        <v>23.699999999999996</v>
      </c>
      <c r="S67" s="38">
        <v>0</v>
      </c>
      <c r="T67" s="37">
        <f>SUMPRODUCT(LTA!J67:AN67,LTA!J$101:AN$101,LTA!J$105:AN$105)</f>
        <v>61.89</v>
      </c>
      <c r="U67" s="37">
        <f>SUMPRODUCT(LTA!J67:AN67,LTA!J$102:AN$102,LTA!J$105:AN$105)</f>
        <v>384.20432000000005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-60</v>
      </c>
      <c r="AA67" s="75">
        <f>STOA!J67</f>
        <v>1.84</v>
      </c>
      <c r="AB67" s="75">
        <f>-STOA!P67</f>
        <v>0</v>
      </c>
      <c r="AC67">
        <f t="shared" si="0"/>
        <v>9.5231080493171714</v>
      </c>
      <c r="AD67">
        <f t="shared" si="1"/>
        <v>1003.4335963346159</v>
      </c>
      <c r="AE67">
        <f>'IDT-1'!F67</f>
        <v>0</v>
      </c>
      <c r="AF67" s="24"/>
      <c r="AG67">
        <f t="shared" si="2"/>
        <v>1003.4335963346159</v>
      </c>
      <c r="AI67" s="34">
        <f>PXIL!J67</f>
        <v>0</v>
      </c>
      <c r="AJ67" s="34">
        <f>PXIL!P67</f>
        <v>0</v>
      </c>
      <c r="AK67" s="34">
        <f>RTM_IEX!J67</f>
        <v>22.16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4.0621499999999999</v>
      </c>
      <c r="E68">
        <f>GT_NG!T68</f>
        <v>-0.11868000000000002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466.51462182601853</v>
      </c>
      <c r="P68" s="36">
        <v>48.18</v>
      </c>
      <c r="Q68" s="36">
        <v>7.71</v>
      </c>
      <c r="R68" s="38">
        <v>23.699999999999996</v>
      </c>
      <c r="S68" s="38">
        <v>0</v>
      </c>
      <c r="T68" s="37">
        <f>SUMPRODUCT(LTA!J68:AN68,LTA!J$101:AN$101,LTA!J$105:AN$105)</f>
        <v>51.72</v>
      </c>
      <c r="U68" s="37">
        <f>SUMPRODUCT(LTA!J68:AN68,LTA!J$102:AN$102,LTA!J$105:AN$105)</f>
        <v>373.25141200000002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-48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9.3162869302695928</v>
      </c>
      <c r="AD68">
        <f t="shared" ref="AD68:AD98" si="4">SUM(B68:AB68,AI68:AT68)-AC68</f>
        <v>1003.1205095549839</v>
      </c>
      <c r="AE68">
        <f>'IDT-1'!F68</f>
        <v>0</v>
      </c>
      <c r="AF68" s="24"/>
      <c r="AG68">
        <f t="shared" ref="AG68:AG98" si="5">SUM(AD68:AF68)</f>
        <v>1003.1205095549839</v>
      </c>
      <c r="AI68" s="34">
        <f>PXIL!J68</f>
        <v>0</v>
      </c>
      <c r="AJ68" s="34">
        <f>PXIL!P68</f>
        <v>0</v>
      </c>
      <c r="AK68" s="34">
        <f>RTM_IEX!J68</f>
        <v>25.05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4.0621499999999999</v>
      </c>
      <c r="E69">
        <f>GT_NG!T69</f>
        <v>-0.11868000000000002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473.22591118070102</v>
      </c>
      <c r="P69" s="36">
        <v>48.169999999999995</v>
      </c>
      <c r="Q69" s="36">
        <v>7.71</v>
      </c>
      <c r="R69" s="38">
        <v>23.699999999999996</v>
      </c>
      <c r="S69" s="38">
        <v>0</v>
      </c>
      <c r="T69" s="37">
        <f>SUMPRODUCT(LTA!J69:AN69,LTA!J$101:AN$101,LTA!J$105:AN$105)</f>
        <v>40.549999999999997</v>
      </c>
      <c r="U69" s="37">
        <f>SUMPRODUCT(LTA!J69:AN69,LTA!J$102:AN$102,LTA!J$105:AN$105)</f>
        <v>362.24185800000004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-36</v>
      </c>
      <c r="AA69" s="75">
        <f>STOA!J69</f>
        <v>1.84</v>
      </c>
      <c r="AB69" s="75">
        <f>-STOA!P69</f>
        <v>0</v>
      </c>
      <c r="AC69">
        <f t="shared" si="3"/>
        <v>9.1817196145502589</v>
      </c>
      <c r="AD69">
        <f t="shared" si="4"/>
        <v>1011.3368122253858</v>
      </c>
      <c r="AE69">
        <f>'IDT-1'!F69</f>
        <v>0</v>
      </c>
      <c r="AF69" s="24"/>
      <c r="AG69">
        <f t="shared" si="5"/>
        <v>1011.3368122253858</v>
      </c>
      <c r="AI69" s="34">
        <f>PXIL!J69</f>
        <v>0</v>
      </c>
      <c r="AJ69" s="34">
        <f>PXIL!P69</f>
        <v>0</v>
      </c>
      <c r="AK69" s="34">
        <f>RTM_IEX!J69</f>
        <v>36.61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4.0621499999999999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485.04521715404024</v>
      </c>
      <c r="P70" s="36">
        <v>74.849999999999994</v>
      </c>
      <c r="Q70" s="36">
        <v>26.66</v>
      </c>
      <c r="R70" s="38">
        <v>23.699999999999996</v>
      </c>
      <c r="S70" s="38">
        <v>0</v>
      </c>
      <c r="T70" s="37">
        <f>SUMPRODUCT(LTA!J70:AN70,LTA!J$101:AN$101,LTA!J$105:AN$105)</f>
        <v>31.37</v>
      </c>
      <c r="U70" s="37">
        <f>SUMPRODUCT(LTA!J70:AN70,LTA!J$102:AN$102,LTA!J$105:AN$105)</f>
        <v>364.63558599999999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-87.7</v>
      </c>
      <c r="AA70" s="75">
        <f>STOA!J70</f>
        <v>1.84</v>
      </c>
      <c r="AB70" s="75">
        <f>-STOA!P70</f>
        <v>0</v>
      </c>
      <c r="AC70">
        <f t="shared" si="3"/>
        <v>10.077671954303071</v>
      </c>
      <c r="AD70">
        <f t="shared" si="4"/>
        <v>1013.2638938589721</v>
      </c>
      <c r="AE70">
        <f>'IDT-1'!F70</f>
        <v>0</v>
      </c>
      <c r="AF70" s="24"/>
      <c r="AG70">
        <f t="shared" si="5"/>
        <v>1013.2638938589721</v>
      </c>
      <c r="AI70" s="34">
        <f>PXIL!J70</f>
        <v>0</v>
      </c>
      <c r="AJ70" s="34">
        <f>PXIL!P70</f>
        <v>0</v>
      </c>
      <c r="AK70" s="34">
        <f>RTM_IEX!J70</f>
        <v>40.47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4.0621499999999999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490.63963151259992</v>
      </c>
      <c r="P71" s="36">
        <v>48.169999999999995</v>
      </c>
      <c r="Q71" s="36">
        <v>7.71</v>
      </c>
      <c r="R71" s="38">
        <v>16.52</v>
      </c>
      <c r="S71" s="38">
        <v>0</v>
      </c>
      <c r="T71" s="37">
        <f>SUMPRODUCT(LTA!J71:AN71,LTA!J$101:AN$101,LTA!J$105:AN$105)</f>
        <v>22.05</v>
      </c>
      <c r="U71" s="37">
        <f>SUMPRODUCT(LTA!J71:AN71,LTA!J$102:AN$102,LTA!J$105:AN$105)</f>
        <v>341.269138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</v>
      </c>
      <c r="AA71" s="75">
        <f>STOA!J71</f>
        <v>1.84</v>
      </c>
      <c r="AB71" s="75">
        <f>-STOA!P71</f>
        <v>0</v>
      </c>
      <c r="AC71">
        <f t="shared" si="3"/>
        <v>8.5024366546919801</v>
      </c>
      <c r="AD71">
        <f t="shared" si="4"/>
        <v>999.43709551714278</v>
      </c>
      <c r="AE71">
        <f>'IDT-1'!F71</f>
        <v>0</v>
      </c>
      <c r="AF71" s="24"/>
      <c r="AG71">
        <f t="shared" si="5"/>
        <v>999.43709551714278</v>
      </c>
      <c r="AI71" s="34">
        <f>PXIL!J71</f>
        <v>0</v>
      </c>
      <c r="AJ71" s="34">
        <f>PXIL!P71</f>
        <v>0</v>
      </c>
      <c r="AK71" s="34">
        <f>RTM_IEX!J71</f>
        <v>19.27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4.0621499999999999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512.28924963990823</v>
      </c>
      <c r="P72" s="36">
        <v>74.850000000000009</v>
      </c>
      <c r="Q72" s="36">
        <v>7.71</v>
      </c>
      <c r="R72" s="38">
        <v>7.7200000000000006</v>
      </c>
      <c r="S72" s="38">
        <v>0</v>
      </c>
      <c r="T72" s="37">
        <f>SUMPRODUCT(LTA!J72:AN72,LTA!J$101:AN$101,LTA!J$105:AN$105)</f>
        <v>16.64</v>
      </c>
      <c r="U72" s="37">
        <f>SUMPRODUCT(LTA!J72:AN72,LTA!J$102:AN$102,LTA!J$105:AN$105)</f>
        <v>332.02294800000004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-28</v>
      </c>
      <c r="AA72" s="75">
        <f>STOA!J72</f>
        <v>1.84</v>
      </c>
      <c r="AB72" s="75">
        <f>-STOA!P72</f>
        <v>0</v>
      </c>
      <c r="AC72">
        <f t="shared" si="3"/>
        <v>8.931623551808487</v>
      </c>
      <c r="AD72">
        <f t="shared" si="4"/>
        <v>997.8813367473349</v>
      </c>
      <c r="AE72">
        <f>'IDT-1'!F72</f>
        <v>0</v>
      </c>
      <c r="AF72" s="24"/>
      <c r="AG72">
        <f t="shared" si="5"/>
        <v>997.8813367473349</v>
      </c>
      <c r="AI72" s="34">
        <f>PXIL!J72</f>
        <v>0</v>
      </c>
      <c r="AJ72" s="34">
        <f>PXIL!P72</f>
        <v>0</v>
      </c>
      <c r="AK72" s="34">
        <f>RTM_IEX!J72</f>
        <v>19.27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4.0621499999999999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552.65358891873393</v>
      </c>
      <c r="P73" s="36">
        <v>74.850000000000009</v>
      </c>
      <c r="Q73" s="36">
        <v>7.71</v>
      </c>
      <c r="R73" s="38">
        <v>2.8325657298277425</v>
      </c>
      <c r="S73" s="38">
        <v>0</v>
      </c>
      <c r="T73" s="37">
        <f>SUMPRODUCT(LTA!J73:AN73,LTA!J$101:AN$101,LTA!J$105:AN$105)</f>
        <v>12.5</v>
      </c>
      <c r="U73" s="37">
        <f>SUMPRODUCT(LTA!J73:AN73,LTA!J$102:AN$102,LTA!J$105:AN$105)</f>
        <v>325.49245400000007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-9</v>
      </c>
      <c r="AA73" s="75">
        <f>STOA!J73</f>
        <v>1.84</v>
      </c>
      <c r="AB73" s="75">
        <f>-STOA!P73</f>
        <v>0</v>
      </c>
      <c r="AC73">
        <f t="shared" si="3"/>
        <v>9.1136679278794013</v>
      </c>
      <c r="AD73">
        <f t="shared" si="4"/>
        <v>987.23570337991725</v>
      </c>
      <c r="AE73">
        <f>'IDT-1'!F73</f>
        <v>0</v>
      </c>
      <c r="AF73" s="24"/>
      <c r="AG73">
        <f t="shared" si="5"/>
        <v>987.23570337991725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4.0621499999999999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560.17916177851021</v>
      </c>
      <c r="P74" s="36">
        <v>74.849999999999994</v>
      </c>
      <c r="Q74" s="36">
        <v>7.71</v>
      </c>
      <c r="R74" s="38">
        <v>0.69000000000000006</v>
      </c>
      <c r="S74" s="38">
        <v>0</v>
      </c>
      <c r="T74" s="37">
        <f>SUMPRODUCT(LTA!J74:AN74,LTA!J$101:AN$101,LTA!J$105:AN$105)</f>
        <v>6.48</v>
      </c>
      <c r="U74" s="37">
        <f>SUMPRODUCT(LTA!J74:AN74,LTA!J$102:AN$102,LTA!J$105:AN$105)</f>
        <v>320.91216600000001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</v>
      </c>
      <c r="AA74" s="75">
        <f>STOA!J74</f>
        <v>1.84</v>
      </c>
      <c r="AB74" s="75">
        <f>-STOA!P74</f>
        <v>0</v>
      </c>
      <c r="AC74">
        <f t="shared" si="3"/>
        <v>9.002073506771854</v>
      </c>
      <c r="AD74">
        <f t="shared" si="4"/>
        <v>990.13001693097328</v>
      </c>
      <c r="AE74">
        <f>'IDT-1'!F74</f>
        <v>0</v>
      </c>
      <c r="AF74" s="24"/>
      <c r="AG74">
        <f t="shared" si="5"/>
        <v>990.13001693097328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4.0621499999999999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562.92139423291462</v>
      </c>
      <c r="P75" s="36">
        <v>74.849999999999994</v>
      </c>
      <c r="Q75" s="36">
        <v>7.71</v>
      </c>
      <c r="R75" s="38">
        <v>0</v>
      </c>
      <c r="S75" s="38">
        <v>0</v>
      </c>
      <c r="T75" s="37">
        <f>SUMPRODUCT(LTA!J75:AN75,LTA!J$101:AN$101,LTA!J$105:AN$105)</f>
        <v>1.73</v>
      </c>
      <c r="U75" s="37">
        <f>SUMPRODUCT(LTA!J75:AN75,LTA!J$102:AN$102,LTA!J$105:AN$105)</f>
        <v>317.11072200000007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</v>
      </c>
      <c r="AA75" s="75">
        <f>STOA!J75</f>
        <v>1.84</v>
      </c>
      <c r="AB75" s="75">
        <f>-STOA!P75</f>
        <v>0</v>
      </c>
      <c r="AC75">
        <f t="shared" si="3"/>
        <v>8.7423045557670704</v>
      </c>
      <c r="AD75">
        <f t="shared" si="4"/>
        <v>1017.7105743363827</v>
      </c>
      <c r="AE75">
        <f>'IDT-1'!F75</f>
        <v>0</v>
      </c>
      <c r="AF75" s="24"/>
      <c r="AG75">
        <f t="shared" si="5"/>
        <v>1017.7105743363827</v>
      </c>
      <c r="AI75" s="34">
        <f>PXIL!J75</f>
        <v>0</v>
      </c>
      <c r="AJ75" s="34">
        <f>PXIL!P75</f>
        <v>0</v>
      </c>
      <c r="AK75" s="34">
        <f>RTM_IEX!J75</f>
        <v>4.82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4.0621499999999999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604.72163254327199</v>
      </c>
      <c r="P76" s="36">
        <v>48.169999999999995</v>
      </c>
      <c r="Q76" s="36">
        <v>7.7088656760335432</v>
      </c>
      <c r="R76" s="38">
        <v>0</v>
      </c>
      <c r="S76" s="38">
        <v>0</v>
      </c>
      <c r="T76" s="37">
        <f>SUMPRODUCT(LTA!J76:AN76,LTA!J$101:AN$101,LTA!J$105:AN$105)</f>
        <v>0.28000000000000003</v>
      </c>
      <c r="U76" s="37">
        <f>SUMPRODUCT(LTA!J76:AN76,LTA!J$102:AN$102,LTA!J$105:AN$105)</f>
        <v>317.22000000000003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</v>
      </c>
      <c r="AA76" s="75">
        <f>STOA!J76</f>
        <v>1.84</v>
      </c>
      <c r="AB76" s="75">
        <f>-STOA!P76</f>
        <v>0</v>
      </c>
      <c r="AC76">
        <f t="shared" si="3"/>
        <v>8.8344972799025268</v>
      </c>
      <c r="AD76">
        <f t="shared" si="4"/>
        <v>1024.5767635986379</v>
      </c>
      <c r="AE76">
        <f>'IDT-1'!F76</f>
        <v>0</v>
      </c>
      <c r="AF76" s="24"/>
      <c r="AG76">
        <f t="shared" si="5"/>
        <v>1024.5767635986379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4.0621499999999999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671.65891664787023</v>
      </c>
      <c r="P77" s="36">
        <v>48.169999999999995</v>
      </c>
      <c r="Q77" s="36">
        <v>7.7088656760335432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329.61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-11</v>
      </c>
      <c r="AA77" s="75">
        <f>STOA!J77</f>
        <v>1.84</v>
      </c>
      <c r="AB77" s="75">
        <f>-STOA!P77</f>
        <v>0</v>
      </c>
      <c r="AC77">
        <f t="shared" si="3"/>
        <v>9.9389946680753862</v>
      </c>
      <c r="AD77">
        <f t="shared" si="4"/>
        <v>1050.5195503150633</v>
      </c>
      <c r="AE77">
        <f>'IDT-1'!F77</f>
        <v>-13.839</v>
      </c>
      <c r="AF77" s="24"/>
      <c r="AG77">
        <f t="shared" si="5"/>
        <v>1036.6805503150633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4.0621499999999999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69.60684322706453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730.02953972824537</v>
      </c>
      <c r="P78" s="36">
        <v>74.849999999999994</v>
      </c>
      <c r="Q78" s="36">
        <v>26.663067894131181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340.19000000000005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-189</v>
      </c>
      <c r="AA78" s="75">
        <f>STOA!J78</f>
        <v>1.84</v>
      </c>
      <c r="AB78" s="75">
        <f>-STOA!P78</f>
        <v>0</v>
      </c>
      <c r="AC78">
        <f t="shared" si="3"/>
        <v>12.200263614138127</v>
      </c>
      <c r="AD78">
        <f t="shared" si="4"/>
        <v>1060.372657235303</v>
      </c>
      <c r="AE78">
        <f>'IDT-1'!F78</f>
        <v>-21.911999999999999</v>
      </c>
      <c r="AF78" s="24"/>
      <c r="AG78">
        <f t="shared" si="5"/>
        <v>1038.460657235303</v>
      </c>
      <c r="AI78" s="34">
        <f>PXIL!J78</f>
        <v>0</v>
      </c>
      <c r="AJ78" s="34">
        <f>PXIL!P78</f>
        <v>0</v>
      </c>
      <c r="AK78" s="34">
        <f>RTM_IEX!J78</f>
        <v>14.45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4.0621499999999999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69.60684322706453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683.99723555740081</v>
      </c>
      <c r="P79" s="36">
        <v>74.849999999999994</v>
      </c>
      <c r="Q79" s="36">
        <v>26.663067894131181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340.14000000000004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-97</v>
      </c>
      <c r="AA79" s="75">
        <f>STOA!J79</f>
        <v>1.84</v>
      </c>
      <c r="AB79" s="75">
        <f>-STOA!P79</f>
        <v>0</v>
      </c>
      <c r="AC79">
        <f t="shared" si="3"/>
        <v>11.033825748413241</v>
      </c>
      <c r="AD79">
        <f t="shared" si="4"/>
        <v>1107.4567909301834</v>
      </c>
      <c r="AE79">
        <f>'IDT-1'!F79</f>
        <v>-81.882000000000005</v>
      </c>
      <c r="AF79" s="24"/>
      <c r="AG79">
        <f t="shared" si="5"/>
        <v>1025.5747909301833</v>
      </c>
      <c r="AI79" s="34">
        <f>PXIL!J79</f>
        <v>0</v>
      </c>
      <c r="AJ79" s="34">
        <f>PXIL!P79</f>
        <v>0</v>
      </c>
      <c r="AK79" s="34">
        <f>RTM_IEX!J79</f>
        <v>14.45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4.0621499999999999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58.527292659234938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623.5116110178086</v>
      </c>
      <c r="P80" s="36">
        <v>74.849999999999994</v>
      </c>
      <c r="Q80" s="36">
        <v>26.663067894131181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340.14000000000004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1.84</v>
      </c>
      <c r="AB80" s="75">
        <f>-STOA!P80</f>
        <v>0</v>
      </c>
      <c r="AC80">
        <f t="shared" si="3"/>
        <v>9.5300839781966573</v>
      </c>
      <c r="AD80">
        <f t="shared" si="4"/>
        <v>1124.765357592978</v>
      </c>
      <c r="AE80">
        <f>'IDT-1'!F80</f>
        <v>-111</v>
      </c>
      <c r="AF80" s="24"/>
      <c r="AG80">
        <f t="shared" si="5"/>
        <v>1013.765357592978</v>
      </c>
      <c r="AI80" s="34">
        <f>PXIL!J80</f>
        <v>0</v>
      </c>
      <c r="AJ80" s="34">
        <f>PXIL!P80</f>
        <v>0</v>
      </c>
      <c r="AK80" s="34">
        <f>RTM_IEX!J80</f>
        <v>4.82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4.0621499999999999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58.527292659234938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590.08168513254338</v>
      </c>
      <c r="P81" s="36">
        <v>74.849999999999994</v>
      </c>
      <c r="Q81" s="36">
        <v>26.663067894131181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339.3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1.84</v>
      </c>
      <c r="AB81" s="75">
        <f>-STOA!P81</f>
        <v>0</v>
      </c>
      <c r="AC81">
        <f t="shared" si="3"/>
        <v>9.2017286007604291</v>
      </c>
      <c r="AD81">
        <f t="shared" si="4"/>
        <v>1086.003787085149</v>
      </c>
      <c r="AE81">
        <f>'IDT-1'!F81</f>
        <v>-111</v>
      </c>
      <c r="AF81" s="24"/>
      <c r="AG81">
        <f t="shared" si="5"/>
        <v>975.00378708514904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4.0621499999999999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58.527292659234938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555.26066139538761</v>
      </c>
      <c r="P82" s="36">
        <v>74.849999999999994</v>
      </c>
      <c r="Q82" s="36">
        <v>26.663067894131181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339.3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1.84</v>
      </c>
      <c r="AB82" s="75">
        <f>-STOA!P82</f>
        <v>0</v>
      </c>
      <c r="AC82">
        <f t="shared" si="3"/>
        <v>8.9939435786172108</v>
      </c>
      <c r="AD82">
        <f t="shared" si="4"/>
        <v>1041.3905483701362</v>
      </c>
      <c r="AE82">
        <f>'IDT-1'!F82</f>
        <v>-102.64100000000001</v>
      </c>
      <c r="AF82" s="24"/>
      <c r="AG82">
        <f t="shared" si="5"/>
        <v>938.74954837013627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4.0621499999999999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58.527292659234938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511.24101375971281</v>
      </c>
      <c r="P83" s="36">
        <v>74.849999999999994</v>
      </c>
      <c r="Q83" s="36">
        <v>26.66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339.3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1.84</v>
      </c>
      <c r="AB83" s="75">
        <f>-STOA!P83</f>
        <v>0</v>
      </c>
      <c r="AC83">
        <f t="shared" si="3"/>
        <v>8.7175211909179513</v>
      </c>
      <c r="AD83">
        <f t="shared" si="4"/>
        <v>1028.8442552280296</v>
      </c>
      <c r="AE83">
        <f>'IDT-1'!F83</f>
        <v>-85.341999999999999</v>
      </c>
      <c r="AF83" s="24"/>
      <c r="AG83">
        <f t="shared" si="5"/>
        <v>943.50225522802964</v>
      </c>
      <c r="AI83" s="34">
        <f>PXIL!J83</f>
        <v>0</v>
      </c>
      <c r="AJ83" s="34">
        <f>PXIL!P83</f>
        <v>0</v>
      </c>
      <c r="AK83" s="34">
        <f>RTM_IEX!J83</f>
        <v>21.2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4.0621499999999999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58.527292659234938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471.24441044936918</v>
      </c>
      <c r="P84" s="36">
        <v>74.849999999999994</v>
      </c>
      <c r="Q84" s="36">
        <v>26.66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339.3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1.84</v>
      </c>
      <c r="AB84" s="75">
        <f>-STOA!P84</f>
        <v>0</v>
      </c>
      <c r="AC84">
        <f t="shared" si="3"/>
        <v>8.3653377231110664</v>
      </c>
      <c r="AD84">
        <f t="shared" si="4"/>
        <v>987.26983538549302</v>
      </c>
      <c r="AE84">
        <f>'IDT-1'!F84</f>
        <v>-79.575999999999993</v>
      </c>
      <c r="AF84" s="24"/>
      <c r="AG84">
        <f t="shared" si="5"/>
        <v>907.693835385493</v>
      </c>
      <c r="AI84" s="34">
        <f>PXIL!J84</f>
        <v>0</v>
      </c>
      <c r="AJ84" s="34">
        <f>PXIL!P84</f>
        <v>0</v>
      </c>
      <c r="AK84" s="34">
        <f>RTM_IEX!J84</f>
        <v>19.27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4.0621499999999999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58.527292659234938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468.92476847791784</v>
      </c>
      <c r="P85" s="36">
        <v>74.849999999999994</v>
      </c>
      <c r="Q85" s="36">
        <v>26.66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327.77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1.84</v>
      </c>
      <c r="AB85" s="75">
        <f>-STOA!P85</f>
        <v>0</v>
      </c>
      <c r="AC85">
        <f t="shared" si="3"/>
        <v>8.4918447305508735</v>
      </c>
      <c r="AD85">
        <f t="shared" si="4"/>
        <v>1002.2036864066019</v>
      </c>
      <c r="AE85">
        <f>'IDT-1'!F85</f>
        <v>-74.385999999999996</v>
      </c>
      <c r="AF85" s="24"/>
      <c r="AG85">
        <f t="shared" si="5"/>
        <v>927.81768640660198</v>
      </c>
      <c r="AI85" s="34">
        <f>PXIL!J85</f>
        <v>0</v>
      </c>
      <c r="AJ85" s="34">
        <f>PXIL!P85</f>
        <v>0</v>
      </c>
      <c r="AK85" s="34">
        <f>RTM_IEX!J85</f>
        <v>48.18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4.0621499999999999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458.9456793304571</v>
      </c>
      <c r="P86" s="36">
        <v>74.849999999999994</v>
      </c>
      <c r="Q86" s="36">
        <v>7.7099999999999991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327.77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</v>
      </c>
      <c r="AA86" s="75">
        <f>STOA!J86</f>
        <v>1.84</v>
      </c>
      <c r="AB86" s="75">
        <f>-STOA!P86</f>
        <v>0</v>
      </c>
      <c r="AC86">
        <f t="shared" si="3"/>
        <v>8.5254850126117585</v>
      </c>
      <c r="AD86">
        <f t="shared" si="4"/>
        <v>998.14095697708035</v>
      </c>
      <c r="AE86">
        <f>'IDT-1'!F86</f>
        <v>-72.08</v>
      </c>
      <c r="AF86" s="24"/>
      <c r="AG86">
        <f t="shared" si="5"/>
        <v>926.06095697708031</v>
      </c>
      <c r="AI86" s="34">
        <f>PXIL!J86</f>
        <v>0</v>
      </c>
      <c r="AJ86" s="34">
        <f>PXIL!P86</f>
        <v>0</v>
      </c>
      <c r="AK86" s="34">
        <f>RTM_IEX!J86</f>
        <v>77.08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4.0621499999999999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466.02440382556489</v>
      </c>
      <c r="P87" s="36">
        <v>74.849999999999994</v>
      </c>
      <c r="Q87" s="36">
        <v>26.66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327.89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-98</v>
      </c>
      <c r="AA87" s="75">
        <f>STOA!J87</f>
        <v>1.74</v>
      </c>
      <c r="AB87" s="75">
        <f>-STOA!P87</f>
        <v>0</v>
      </c>
      <c r="AC87">
        <f t="shared" si="3"/>
        <v>8.9185245976849057</v>
      </c>
      <c r="AD87">
        <f t="shared" si="4"/>
        <v>849.71664188711486</v>
      </c>
      <c r="AE87">
        <f>'IDT-1'!F87</f>
        <v>-57.087000000000003</v>
      </c>
      <c r="AF87" s="24"/>
      <c r="AG87">
        <f t="shared" si="5"/>
        <v>792.62964188711487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4.0621499999999999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467.16434220645453</v>
      </c>
      <c r="P88" s="36">
        <v>74.849999999999994</v>
      </c>
      <c r="Q88" s="36">
        <v>26.66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327.89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-119</v>
      </c>
      <c r="AA88" s="75">
        <f>STOA!J88</f>
        <v>1.74</v>
      </c>
      <c r="AB88" s="75">
        <f>-STOA!P88</f>
        <v>0</v>
      </c>
      <c r="AC88">
        <f t="shared" si="3"/>
        <v>9.1059943923070463</v>
      </c>
      <c r="AD88">
        <f t="shared" si="4"/>
        <v>829.66911047338249</v>
      </c>
      <c r="AE88">
        <f>'IDT-1'!F88</f>
        <v>-44.401000000000003</v>
      </c>
      <c r="AF88" s="24"/>
      <c r="AG88">
        <f t="shared" si="5"/>
        <v>785.26811047338254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4.0621499999999999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455.97307676478158</v>
      </c>
      <c r="P89" s="36">
        <v>48.169999999999995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315.81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-77.099999999999994</v>
      </c>
      <c r="AA89" s="75">
        <f>STOA!J89</f>
        <v>1.74</v>
      </c>
      <c r="AB89" s="75">
        <f>-STOA!P89</f>
        <v>0</v>
      </c>
      <c r="AC89">
        <f t="shared" si="3"/>
        <v>8.1638110961992538</v>
      </c>
      <c r="AD89">
        <f t="shared" si="4"/>
        <v>804.61002832781719</v>
      </c>
      <c r="AE89">
        <f>'IDT-1'!F89</f>
        <v>-28.254999999999999</v>
      </c>
      <c r="AF89" s="24"/>
      <c r="AG89">
        <f t="shared" si="5"/>
        <v>776.35502832781719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4.0621499999999999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455.97307676478158</v>
      </c>
      <c r="P90" s="36">
        <v>48.169999999999995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315.81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-89</v>
      </c>
      <c r="AA90" s="75">
        <f>STOA!J90</f>
        <v>1.74</v>
      </c>
      <c r="AB90" s="75">
        <f>-STOA!P90</f>
        <v>0</v>
      </c>
      <c r="AC90">
        <f t="shared" si="3"/>
        <v>8.3493294503743254</v>
      </c>
      <c r="AD90">
        <f t="shared" si="4"/>
        <v>782.52450997364224</v>
      </c>
      <c r="AE90">
        <f>'IDT-1'!F90</f>
        <v>-10.379</v>
      </c>
      <c r="AF90" s="24"/>
      <c r="AG90">
        <f t="shared" si="5"/>
        <v>772.14550997364222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4.0621499999999999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447.30640539595845</v>
      </c>
      <c r="P91" s="36">
        <v>48.169999999999995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318.08999999999997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-106</v>
      </c>
      <c r="AA91" s="75">
        <f>STOA!J91</f>
        <v>1.74</v>
      </c>
      <c r="AB91" s="75">
        <f>-STOA!P91</f>
        <v>0</v>
      </c>
      <c r="AC91">
        <f t="shared" si="3"/>
        <v>8.386589199500655</v>
      </c>
      <c r="AD91">
        <f t="shared" si="4"/>
        <v>776.88057885569276</v>
      </c>
      <c r="AE91">
        <f>'IDT-1'!F91</f>
        <v>-5.766</v>
      </c>
      <c r="AF91" s="24"/>
      <c r="AG91">
        <f t="shared" si="5"/>
        <v>771.1145788556928</v>
      </c>
      <c r="AI91" s="34">
        <f>PXIL!J91</f>
        <v>0</v>
      </c>
      <c r="AJ91" s="34">
        <f>PXIL!P91</f>
        <v>0</v>
      </c>
      <c r="AK91" s="34">
        <f>RTM_IEX!J91</f>
        <v>5.78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4.0621499999999999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447.30640539595845</v>
      </c>
      <c r="P92" s="36">
        <v>48.169999999999995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319.08999999999997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-119</v>
      </c>
      <c r="AA92" s="75">
        <f>STOA!J92</f>
        <v>1.74</v>
      </c>
      <c r="AB92" s="75">
        <f>-STOA!P92</f>
        <v>0</v>
      </c>
      <c r="AC92">
        <f t="shared" si="3"/>
        <v>8.4735045653739913</v>
      </c>
      <c r="AD92">
        <f t="shared" si="4"/>
        <v>757.01366348981946</v>
      </c>
      <c r="AE92">
        <f>'IDT-1'!F92</f>
        <v>0</v>
      </c>
      <c r="AF92" s="24"/>
      <c r="AG92">
        <f t="shared" si="5"/>
        <v>757.01366348981946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4.0621499999999999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447.30640539595845</v>
      </c>
      <c r="P93" s="36">
        <v>48.169999999999995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318.93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-131</v>
      </c>
      <c r="AA93" s="75">
        <f>STOA!J93</f>
        <v>1.74</v>
      </c>
      <c r="AB93" s="75">
        <f>-STOA!P93</f>
        <v>0</v>
      </c>
      <c r="AC93">
        <f t="shared" si="3"/>
        <v>8.5568721426228826</v>
      </c>
      <c r="AD93">
        <f t="shared" si="4"/>
        <v>746.77029591257053</v>
      </c>
      <c r="AE93">
        <f>'IDT-1'!F93</f>
        <v>0</v>
      </c>
      <c r="AF93" s="24"/>
      <c r="AG93">
        <f t="shared" si="5"/>
        <v>746.77029591257053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4.0621499999999999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456.02791532100474</v>
      </c>
      <c r="P94" s="36">
        <v>74.849999999999994</v>
      </c>
      <c r="Q94" s="36">
        <v>26.66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330.66999999999996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-223</v>
      </c>
      <c r="AA94" s="75">
        <f>STOA!J94</f>
        <v>1.74</v>
      </c>
      <c r="AB94" s="75">
        <f>-STOA!P94</f>
        <v>0</v>
      </c>
      <c r="AC94">
        <f t="shared" si="3"/>
        <v>9.8913873366830636</v>
      </c>
      <c r="AD94">
        <f t="shared" si="4"/>
        <v>719.52729064355663</v>
      </c>
      <c r="AE94">
        <f>'IDT-1'!F94</f>
        <v>0</v>
      </c>
      <c r="AF94" s="24"/>
      <c r="AG94">
        <f t="shared" si="5"/>
        <v>719.52729064355663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4.0621499999999999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452.43696402242324</v>
      </c>
      <c r="P95" s="36">
        <v>74.849999999999994</v>
      </c>
      <c r="Q95" s="36">
        <v>7.7099999999999991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318.43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-202.76</v>
      </c>
      <c r="AA95" s="75">
        <f>STOA!J95</f>
        <v>1.74</v>
      </c>
      <c r="AB95" s="75">
        <f>-STOA!P95</f>
        <v>0</v>
      </c>
      <c r="AC95">
        <f t="shared" si="3"/>
        <v>9.621979113423226</v>
      </c>
      <c r="AD95">
        <f t="shared" si="4"/>
        <v>728.37574756823506</v>
      </c>
      <c r="AE95">
        <f>'IDT-1'!F95</f>
        <v>0</v>
      </c>
      <c r="AF95" s="24"/>
      <c r="AG95">
        <f t="shared" si="5"/>
        <v>728.37574756823506</v>
      </c>
      <c r="AI95" s="34">
        <f>PXIL!J95</f>
        <v>0</v>
      </c>
      <c r="AJ95" s="34">
        <f>PXIL!P95</f>
        <v>0</v>
      </c>
      <c r="AK95" s="34">
        <f>RTM_IEX!J95</f>
        <v>23.12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4.0621499999999999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450.37036577174797</v>
      </c>
      <c r="P96" s="36">
        <v>74.849999999999994</v>
      </c>
      <c r="Q96" s="36">
        <v>26.66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330.34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-263</v>
      </c>
      <c r="AA96" s="75">
        <f>STOA!J96</f>
        <v>1.74</v>
      </c>
      <c r="AB96" s="75">
        <f>-STOA!P96</f>
        <v>0</v>
      </c>
      <c r="AC96">
        <f t="shared" si="3"/>
        <v>10.471334229464871</v>
      </c>
      <c r="AD96">
        <f t="shared" si="4"/>
        <v>707.64979420151803</v>
      </c>
      <c r="AE96">
        <f>'IDT-1'!F96</f>
        <v>0</v>
      </c>
      <c r="AF96" s="24"/>
      <c r="AG96">
        <f t="shared" si="5"/>
        <v>707.64979420151803</v>
      </c>
      <c r="AI96" s="34">
        <f>PXIL!J96</f>
        <v>0</v>
      </c>
      <c r="AJ96" s="34">
        <f>PXIL!P96</f>
        <v>0</v>
      </c>
      <c r="AK96" s="34">
        <f>RTM_IEX!J96</f>
        <v>34.69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4.0621499999999999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452.29804028311162</v>
      </c>
      <c r="P97" s="36">
        <v>74.849999999999994</v>
      </c>
      <c r="Q97" s="36">
        <v>26.66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330.16999999999996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-281</v>
      </c>
      <c r="AA97" s="75">
        <f>STOA!J97</f>
        <v>1.74</v>
      </c>
      <c r="AB97" s="75">
        <f>-STOA!P97</f>
        <v>0</v>
      </c>
      <c r="AC97">
        <f t="shared" si="3"/>
        <v>10.460499534408326</v>
      </c>
      <c r="AD97">
        <f t="shared" si="4"/>
        <v>670.21830340793827</v>
      </c>
      <c r="AE97">
        <f>'IDT-1'!F97</f>
        <v>0</v>
      </c>
      <c r="AF97" s="24"/>
      <c r="AG97">
        <f t="shared" si="5"/>
        <v>670.21830340793827</v>
      </c>
      <c r="AI97" s="34">
        <f>PXIL!J97</f>
        <v>0</v>
      </c>
      <c r="AJ97" s="34">
        <f>PXIL!P97</f>
        <v>0</v>
      </c>
      <c r="AK97" s="34">
        <f>RTM_IEX!J97</f>
        <v>13.49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4.0621499999999999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452.29804028311162</v>
      </c>
      <c r="P98" s="36">
        <v>74.849999999999994</v>
      </c>
      <c r="Q98" s="36">
        <v>26.66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330.01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-299</v>
      </c>
      <c r="AA98" s="75">
        <f>STOA!J98</f>
        <v>1.74</v>
      </c>
      <c r="AB98" s="75">
        <f>-STOA!P98</f>
        <v>0</v>
      </c>
      <c r="AC98">
        <f t="shared" si="3"/>
        <v>10.619700373456331</v>
      </c>
      <c r="AD98">
        <f t="shared" si="4"/>
        <v>652.85910256889031</v>
      </c>
      <c r="AE98">
        <f>'IDT-1'!F98</f>
        <v>0</v>
      </c>
      <c r="AF98" s="24"/>
      <c r="AG98">
        <f t="shared" si="5"/>
        <v>652.85910256889031</v>
      </c>
      <c r="AI98" s="34">
        <f>PXIL!J98</f>
        <v>0</v>
      </c>
      <c r="AJ98" s="34">
        <f>PXIL!P98</f>
        <v>0</v>
      </c>
      <c r="AK98" s="34">
        <f>RTM_IEX!J98</f>
        <v>14.45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9.8334119999999831E-2</v>
      </c>
      <c r="E99">
        <f t="shared" si="6"/>
        <v>-2.8483199999999988E-3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1.4268604795115152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12.329025391327058</v>
      </c>
      <c r="P99" s="36">
        <f t="shared" si="6"/>
        <v>1.4968525000000008</v>
      </c>
      <c r="Q99" s="36">
        <f t="shared" si="6"/>
        <v>0.44561190349394364</v>
      </c>
      <c r="R99" s="38">
        <f>SUM(R3:R98)/4000</f>
        <v>0.22792064143245708</v>
      </c>
      <c r="S99" s="38">
        <f t="shared" si="6"/>
        <v>0</v>
      </c>
      <c r="T99" s="37">
        <f t="shared" si="6"/>
        <v>0.76927499999999993</v>
      </c>
      <c r="U99" s="37">
        <f t="shared" si="6"/>
        <v>8.630103115999999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-3.6155550000000001</v>
      </c>
      <c r="AA99" s="75">
        <f t="shared" si="6"/>
        <v>4.3350000000000048E-2</v>
      </c>
      <c r="AB99" s="75">
        <f t="shared" si="6"/>
        <v>0</v>
      </c>
      <c r="AC99">
        <f t="shared" si="6"/>
        <v>0.25109531654622552</v>
      </c>
      <c r="AD99">
        <f t="shared" si="6"/>
        <v>21.67228701521875</v>
      </c>
      <c r="AE99">
        <f t="shared" si="6"/>
        <v>-0.26525099999999996</v>
      </c>
      <c r="AG99">
        <f t="shared" si="6"/>
        <v>21.40703601521875</v>
      </c>
      <c r="AI99">
        <f t="shared" si="6"/>
        <v>0</v>
      </c>
      <c r="AJ99">
        <f t="shared" si="6"/>
        <v>0</v>
      </c>
      <c r="AK99">
        <f t="shared" si="6"/>
        <v>0.42370249999999993</v>
      </c>
      <c r="AL99">
        <f t="shared" si="6"/>
        <v>-0.34925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45347</v>
      </c>
      <c r="B1" s="218"/>
      <c r="C1" s="218"/>
      <c r="D1" s="229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353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6">
      <c r="A2" s="25" t="s">
        <v>44</v>
      </c>
      <c r="B2" s="218"/>
      <c r="C2" s="218"/>
      <c r="D2" s="229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6">
      <c r="A3" t="s">
        <v>45</v>
      </c>
      <c r="D3">
        <f>TWEPL!S3</f>
        <v>1.2636000000000001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0.8595103417431571</v>
      </c>
      <c r="AD3">
        <f>SUM(B3:AB3,AI3:AR3)-AC3</f>
        <v>101.42338166066213</v>
      </c>
      <c r="AE3">
        <f>'IDT-1'!E3</f>
        <v>0</v>
      </c>
      <c r="AF3" s="24"/>
      <c r="AG3">
        <f>SUM(AD3:AF3)</f>
        <v>101.42338166066213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0.87480000000000002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0.85624442174315718</v>
      </c>
      <c r="AD4">
        <f t="shared" ref="AD4:AD67" si="1">SUM(B4:AB4,AI4:AR4)-AC4</f>
        <v>101.03784758066213</v>
      </c>
      <c r="AE4">
        <f>'IDT-1'!E4</f>
        <v>0</v>
      </c>
      <c r="AF4" s="24"/>
      <c r="AG4">
        <f t="shared" ref="AG4:AG67" si="2">SUM(AD4:AF4)</f>
        <v>101.03784758066213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0.77760000000000007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</v>
      </c>
      <c r="AB5" s="75">
        <f>-STOA!Q5</f>
        <v>0</v>
      </c>
      <c r="AC5">
        <f t="shared" si="0"/>
        <v>0.85542794174315717</v>
      </c>
      <c r="AD5">
        <f t="shared" si="1"/>
        <v>100.94146406066213</v>
      </c>
      <c r="AE5">
        <f>'IDT-1'!E5</f>
        <v>0</v>
      </c>
      <c r="AF5" s="24"/>
      <c r="AG5">
        <f t="shared" si="2"/>
        <v>100.94146406066213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0.77760000000000007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</v>
      </c>
      <c r="AB6" s="75">
        <f>-STOA!Q6</f>
        <v>0</v>
      </c>
      <c r="AC6">
        <f t="shared" si="0"/>
        <v>0.85542794174315717</v>
      </c>
      <c r="AD6">
        <f t="shared" si="1"/>
        <v>100.94146406066213</v>
      </c>
      <c r="AE6">
        <f>'IDT-1'!E6</f>
        <v>0</v>
      </c>
      <c r="AF6" s="24"/>
      <c r="AG6">
        <f t="shared" si="2"/>
        <v>100.94146406066213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0.68040000000000012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</v>
      </c>
      <c r="AB7" s="75">
        <f>-STOA!Q7</f>
        <v>0</v>
      </c>
      <c r="AC7">
        <f t="shared" si="0"/>
        <v>0.93932303899204783</v>
      </c>
      <c r="AD7">
        <f t="shared" si="1"/>
        <v>90.760368963413242</v>
      </c>
      <c r="AE7">
        <f>'IDT-1'!E7</f>
        <v>0</v>
      </c>
      <c r="AF7" s="24"/>
      <c r="AG7">
        <f t="shared" si="2"/>
        <v>90.760368963413242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0.68040000000000012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</v>
      </c>
      <c r="AB8" s="75">
        <f>-STOA!Q8</f>
        <v>0</v>
      </c>
      <c r="AC8">
        <f t="shared" si="0"/>
        <v>0.93932303899204783</v>
      </c>
      <c r="AD8">
        <f t="shared" si="1"/>
        <v>90.760368963413242</v>
      </c>
      <c r="AE8">
        <f>'IDT-1'!E8</f>
        <v>0</v>
      </c>
      <c r="AF8" s="24"/>
      <c r="AG8">
        <f t="shared" si="2"/>
        <v>90.760368963413242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0.77760000000000007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</v>
      </c>
      <c r="AB9" s="75">
        <f>-STOA!Q9</f>
        <v>0</v>
      </c>
      <c r="AC9">
        <f t="shared" si="0"/>
        <v>0.94013951899204784</v>
      </c>
      <c r="AD9">
        <f t="shared" si="1"/>
        <v>90.856752483413231</v>
      </c>
      <c r="AE9">
        <f>'IDT-1'!E9</f>
        <v>0</v>
      </c>
      <c r="AF9" s="24"/>
      <c r="AG9">
        <f t="shared" si="2"/>
        <v>90.856752483413231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0.77760000000000007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</v>
      </c>
      <c r="AB10" s="75">
        <f>-STOA!Q10</f>
        <v>0</v>
      </c>
      <c r="AC10">
        <f t="shared" si="0"/>
        <v>0.94013951899204784</v>
      </c>
      <c r="AD10">
        <f t="shared" si="1"/>
        <v>90.856752483413231</v>
      </c>
      <c r="AE10">
        <f>'IDT-1'!E10</f>
        <v>0</v>
      </c>
      <c r="AF10" s="24"/>
      <c r="AG10">
        <f t="shared" si="2"/>
        <v>90.856752483413231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0.77760000000000007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</v>
      </c>
      <c r="AB11" s="75">
        <f>-STOA!Q11</f>
        <v>0</v>
      </c>
      <c r="AC11">
        <f t="shared" si="0"/>
        <v>0.94013951899204784</v>
      </c>
      <c r="AD11">
        <f t="shared" si="1"/>
        <v>90.856752483413231</v>
      </c>
      <c r="AE11">
        <f>'IDT-1'!E11</f>
        <v>0</v>
      </c>
      <c r="AF11" s="24"/>
      <c r="AG11">
        <f t="shared" si="2"/>
        <v>90.856752483413231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0.68040000000000012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</v>
      </c>
      <c r="AB12" s="75">
        <f>-STOA!Q12</f>
        <v>0</v>
      </c>
      <c r="AC12">
        <f t="shared" si="0"/>
        <v>0.93932303899204783</v>
      </c>
      <c r="AD12">
        <f t="shared" si="1"/>
        <v>90.760368963413242</v>
      </c>
      <c r="AE12">
        <f>'IDT-1'!E12</f>
        <v>0</v>
      </c>
      <c r="AF12" s="24"/>
      <c r="AG12">
        <f t="shared" si="2"/>
        <v>90.760368963413242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0.68040000000000012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</v>
      </c>
      <c r="AB13" s="75">
        <f>-STOA!Q13</f>
        <v>0</v>
      </c>
      <c r="AC13">
        <f t="shared" si="0"/>
        <v>0.93932303899204783</v>
      </c>
      <c r="AD13">
        <f t="shared" si="1"/>
        <v>90.760368963413242</v>
      </c>
      <c r="AE13">
        <f>'IDT-1'!E13</f>
        <v>0</v>
      </c>
      <c r="AF13" s="24"/>
      <c r="AG13">
        <f t="shared" si="2"/>
        <v>90.760368963413242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0.68040000000000012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</v>
      </c>
      <c r="AB14" s="75">
        <f>-STOA!Q14</f>
        <v>0</v>
      </c>
      <c r="AC14">
        <f t="shared" si="0"/>
        <v>0.93932303899204783</v>
      </c>
      <c r="AD14">
        <f t="shared" si="1"/>
        <v>90.760368963413242</v>
      </c>
      <c r="AE14">
        <f>'IDT-1'!E14</f>
        <v>0</v>
      </c>
      <c r="AF14" s="24"/>
      <c r="AG14">
        <f t="shared" si="2"/>
        <v>90.760368963413242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0.68040000000000012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</v>
      </c>
      <c r="AB15" s="75">
        <f>-STOA!Q15</f>
        <v>0</v>
      </c>
      <c r="AC15">
        <f t="shared" si="0"/>
        <v>0.93932303899204783</v>
      </c>
      <c r="AD15">
        <f t="shared" si="1"/>
        <v>90.760368963413242</v>
      </c>
      <c r="AE15">
        <f>'IDT-1'!E15</f>
        <v>0</v>
      </c>
      <c r="AF15" s="24"/>
      <c r="AG15">
        <f t="shared" si="2"/>
        <v>90.760368963413242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0.68040000000000012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</v>
      </c>
      <c r="AB16" s="75">
        <f>-STOA!Q16</f>
        <v>0</v>
      </c>
      <c r="AC16">
        <f t="shared" si="0"/>
        <v>0.93932303899204783</v>
      </c>
      <c r="AD16">
        <f t="shared" si="1"/>
        <v>90.760368963413242</v>
      </c>
      <c r="AE16">
        <f>'IDT-1'!E16</f>
        <v>0</v>
      </c>
      <c r="AF16" s="24"/>
      <c r="AG16">
        <f t="shared" si="2"/>
        <v>90.760368963413242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0.68040000000000012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</v>
      </c>
      <c r="AB17" s="75">
        <f>-STOA!Q17</f>
        <v>0</v>
      </c>
      <c r="AC17">
        <f t="shared" si="0"/>
        <v>0.93932303899204783</v>
      </c>
      <c r="AD17">
        <f t="shared" si="1"/>
        <v>90.760368963413242</v>
      </c>
      <c r="AE17">
        <f>'IDT-1'!E17</f>
        <v>0</v>
      </c>
      <c r="AF17" s="24"/>
      <c r="AG17">
        <f t="shared" si="2"/>
        <v>90.760368963413242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0.68040000000000012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</v>
      </c>
      <c r="AB18" s="75">
        <f>-STOA!Q18</f>
        <v>0</v>
      </c>
      <c r="AC18">
        <f t="shared" si="0"/>
        <v>0.93932303899204783</v>
      </c>
      <c r="AD18">
        <f t="shared" si="1"/>
        <v>90.760368963413242</v>
      </c>
      <c r="AE18">
        <f>'IDT-1'!E18</f>
        <v>0</v>
      </c>
      <c r="AF18" s="24"/>
      <c r="AG18">
        <f t="shared" si="2"/>
        <v>90.760368963413242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0.55889999999999995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</v>
      </c>
      <c r="AB19" s="75">
        <f>-STOA!Q19</f>
        <v>0</v>
      </c>
      <c r="AC19">
        <f t="shared" si="0"/>
        <v>0.9383024389920479</v>
      </c>
      <c r="AD19">
        <f t="shared" si="1"/>
        <v>90.639889563413234</v>
      </c>
      <c r="AE19">
        <f>'IDT-1'!E19</f>
        <v>0</v>
      </c>
      <c r="AF19" s="24"/>
      <c r="AG19">
        <f t="shared" si="2"/>
        <v>90.639889563413234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0.55889999999999995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</v>
      </c>
      <c r="AB20" s="75">
        <f>-STOA!Q20</f>
        <v>0</v>
      </c>
      <c r="AC20">
        <f t="shared" si="0"/>
        <v>0.9383024389920479</v>
      </c>
      <c r="AD20">
        <f t="shared" si="1"/>
        <v>90.639889563413234</v>
      </c>
      <c r="AE20">
        <f>'IDT-1'!E20</f>
        <v>0</v>
      </c>
      <c r="AF20" s="24"/>
      <c r="AG20">
        <f t="shared" si="2"/>
        <v>90.639889563413234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0.55889999999999995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</v>
      </c>
      <c r="AB21" s="75">
        <f>-STOA!Q21</f>
        <v>0</v>
      </c>
      <c r="AC21">
        <f t="shared" si="0"/>
        <v>0.9383024389920479</v>
      </c>
      <c r="AD21">
        <f t="shared" si="1"/>
        <v>90.639889563413234</v>
      </c>
      <c r="AE21">
        <f>'IDT-1'!E21</f>
        <v>0</v>
      </c>
      <c r="AF21" s="24"/>
      <c r="AG21">
        <f t="shared" si="2"/>
        <v>90.639889563413234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0.55889999999999995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</v>
      </c>
      <c r="AB22" s="75">
        <f>-STOA!Q22</f>
        <v>0</v>
      </c>
      <c r="AC22">
        <f t="shared" si="0"/>
        <v>0.9383024389920479</v>
      </c>
      <c r="AD22">
        <f t="shared" si="1"/>
        <v>90.639889563413234</v>
      </c>
      <c r="AE22">
        <f>'IDT-1'!E22</f>
        <v>0</v>
      </c>
      <c r="AF22" s="24"/>
      <c r="AG22">
        <f t="shared" si="2"/>
        <v>90.639889563413234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0.55889999999999995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</v>
      </c>
      <c r="AB23" s="75">
        <f>-STOA!Q23</f>
        <v>0</v>
      </c>
      <c r="AC23">
        <f t="shared" si="0"/>
        <v>0.9383024389920479</v>
      </c>
      <c r="AD23">
        <f t="shared" si="1"/>
        <v>90.639889563413234</v>
      </c>
      <c r="AE23">
        <f>'IDT-1'!E23</f>
        <v>0</v>
      </c>
      <c r="AF23" s="24"/>
      <c r="AG23">
        <f t="shared" si="2"/>
        <v>90.639889563413234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0.55889999999999995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</v>
      </c>
      <c r="AB24" s="75">
        <f>-STOA!Q24</f>
        <v>0</v>
      </c>
      <c r="AC24">
        <f t="shared" si="0"/>
        <v>0.9383024389920479</v>
      </c>
      <c r="AD24">
        <f t="shared" si="1"/>
        <v>90.639889563413234</v>
      </c>
      <c r="AE24">
        <f>'IDT-1'!E24</f>
        <v>0</v>
      </c>
      <c r="AF24" s="24"/>
      <c r="AG24">
        <f t="shared" si="2"/>
        <v>90.639889563413234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0.55889999999999995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</v>
      </c>
      <c r="AB25" s="75">
        <f>-STOA!Q25</f>
        <v>0</v>
      </c>
      <c r="AC25">
        <f t="shared" si="0"/>
        <v>0.9383024389920479</v>
      </c>
      <c r="AD25">
        <f t="shared" si="1"/>
        <v>90.639889563413234</v>
      </c>
      <c r="AE25">
        <f>'IDT-1'!E25</f>
        <v>0</v>
      </c>
      <c r="AF25" s="24"/>
      <c r="AG25">
        <f t="shared" si="2"/>
        <v>90.639889563413234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0.55889999999999995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</v>
      </c>
      <c r="AB26" s="75">
        <f>-STOA!Q26</f>
        <v>0</v>
      </c>
      <c r="AC26">
        <f t="shared" si="0"/>
        <v>0.9383024389920479</v>
      </c>
      <c r="AD26">
        <f t="shared" si="1"/>
        <v>90.639889563413234</v>
      </c>
      <c r="AE26">
        <f>'IDT-1'!E26</f>
        <v>0</v>
      </c>
      <c r="AF26" s="24"/>
      <c r="AG26">
        <f t="shared" si="2"/>
        <v>90.639889563413234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0.55889999999999995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</v>
      </c>
      <c r="AB27" s="75">
        <f>-STOA!Q27</f>
        <v>0</v>
      </c>
      <c r="AC27">
        <f t="shared" si="0"/>
        <v>1.254861643420734</v>
      </c>
      <c r="AD27">
        <f t="shared" si="1"/>
        <v>107.92423835657927</v>
      </c>
      <c r="AE27">
        <f>'IDT-1'!E27</f>
        <v>0</v>
      </c>
      <c r="AF27" s="24"/>
      <c r="AG27">
        <f t="shared" si="2"/>
        <v>107.92423835657927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0.61721999999999999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17.999428441823543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</v>
      </c>
      <c r="AB28" s="75">
        <f>-STOA!Q28</f>
        <v>0</v>
      </c>
      <c r="AC28">
        <f t="shared" si="0"/>
        <v>1.252658730332052</v>
      </c>
      <c r="AD28">
        <f t="shared" si="1"/>
        <v>107.66418971149147</v>
      </c>
      <c r="AE28">
        <f>'IDT-1'!E28</f>
        <v>0</v>
      </c>
      <c r="AF28" s="24"/>
      <c r="AG28">
        <f t="shared" si="2"/>
        <v>107.66418971149147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0.61721999999999999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17.999428441823543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</v>
      </c>
      <c r="AB29" s="75">
        <f>-STOA!Q29</f>
        <v>0</v>
      </c>
      <c r="AC29">
        <f t="shared" si="0"/>
        <v>1.252658730332052</v>
      </c>
      <c r="AD29">
        <f t="shared" si="1"/>
        <v>107.66418971149147</v>
      </c>
      <c r="AE29">
        <f>'IDT-1'!E29</f>
        <v>0</v>
      </c>
      <c r="AF29" s="24"/>
      <c r="AG29">
        <f t="shared" si="2"/>
        <v>107.66418971149147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0.61721999999999999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17.999428441823543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</v>
      </c>
      <c r="AB30" s="75">
        <f>-STOA!Q30</f>
        <v>0</v>
      </c>
      <c r="AC30">
        <f t="shared" si="0"/>
        <v>1.252658730332052</v>
      </c>
      <c r="AD30">
        <f t="shared" si="1"/>
        <v>107.66418971149147</v>
      </c>
      <c r="AE30">
        <f>'IDT-1'!E30</f>
        <v>0</v>
      </c>
      <c r="AF30" s="24"/>
      <c r="AG30">
        <f t="shared" si="2"/>
        <v>107.66418971149147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0.61721999999999999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17.999428441823543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</v>
      </c>
      <c r="AB31" s="75">
        <f>-STOA!Q31</f>
        <v>0</v>
      </c>
      <c r="AC31">
        <f t="shared" si="0"/>
        <v>1.252658730332052</v>
      </c>
      <c r="AD31">
        <f t="shared" si="1"/>
        <v>107.66418971149147</v>
      </c>
      <c r="AE31">
        <f>'IDT-1'!E31</f>
        <v>0</v>
      </c>
      <c r="AF31" s="24"/>
      <c r="AG31">
        <f t="shared" si="2"/>
        <v>107.66418971149147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0.61721999999999999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17.999428441823543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</v>
      </c>
      <c r="AB32" s="75">
        <f>-STOA!Q32</f>
        <v>0</v>
      </c>
      <c r="AC32">
        <f t="shared" si="0"/>
        <v>1.1679471530831613</v>
      </c>
      <c r="AD32">
        <f t="shared" si="1"/>
        <v>117.74890128874037</v>
      </c>
      <c r="AE32">
        <f>'IDT-1'!E32</f>
        <v>0</v>
      </c>
      <c r="AF32" s="24"/>
      <c r="AG32">
        <f t="shared" si="2"/>
        <v>117.74890128874037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0.61721999999999999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17.999183488319346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</v>
      </c>
      <c r="AB33" s="75">
        <f>-STOA!Q33</f>
        <v>0</v>
      </c>
      <c r="AC33">
        <f t="shared" si="0"/>
        <v>1.167945095473726</v>
      </c>
      <c r="AD33">
        <f t="shared" si="1"/>
        <v>117.74865839284561</v>
      </c>
      <c r="AE33">
        <f>'IDT-1'!E33</f>
        <v>0</v>
      </c>
      <c r="AF33" s="24"/>
      <c r="AG33">
        <f t="shared" si="2"/>
        <v>117.74865839284561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0.65610000000000002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17.999183488319346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</v>
      </c>
      <c r="AB34" s="75">
        <f>-STOA!Q34</f>
        <v>0</v>
      </c>
      <c r="AC34">
        <f t="shared" si="0"/>
        <v>1.168271687473726</v>
      </c>
      <c r="AD34">
        <f t="shared" si="1"/>
        <v>117.78721180084563</v>
      </c>
      <c r="AE34">
        <f>'IDT-1'!E34</f>
        <v>0</v>
      </c>
      <c r="AF34" s="24"/>
      <c r="AG34">
        <f t="shared" si="2"/>
        <v>117.78721180084563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0.65610000000000002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17.999183488319346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</v>
      </c>
      <c r="AB35" s="75">
        <f>-STOA!Q35</f>
        <v>0</v>
      </c>
      <c r="AC35">
        <f t="shared" si="0"/>
        <v>1.168271687473726</v>
      </c>
      <c r="AD35">
        <f t="shared" si="1"/>
        <v>117.78721180084563</v>
      </c>
      <c r="AE35">
        <f>'IDT-1'!E35</f>
        <v>0</v>
      </c>
      <c r="AF35" s="24"/>
      <c r="AG35">
        <f t="shared" si="2"/>
        <v>117.78721180084563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0.65610000000000002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17.999183488319346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</v>
      </c>
      <c r="AB36" s="75">
        <f>-STOA!Q36</f>
        <v>0</v>
      </c>
      <c r="AC36">
        <f t="shared" si="0"/>
        <v>1.168271687473726</v>
      </c>
      <c r="AD36">
        <f t="shared" si="1"/>
        <v>117.78721180084563</v>
      </c>
      <c r="AE36">
        <f>'IDT-1'!E36</f>
        <v>0</v>
      </c>
      <c r="AF36" s="24"/>
      <c r="AG36">
        <f t="shared" si="2"/>
        <v>117.78721180084563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0.65610000000000002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17.999183488319346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</v>
      </c>
      <c r="AB37" s="75">
        <f>-STOA!Q37</f>
        <v>0</v>
      </c>
      <c r="AC37">
        <f t="shared" si="0"/>
        <v>1.168271687473726</v>
      </c>
      <c r="AD37">
        <f t="shared" si="1"/>
        <v>117.78721180084563</v>
      </c>
      <c r="AE37">
        <f>'IDT-1'!E37</f>
        <v>0</v>
      </c>
      <c r="AF37" s="24"/>
      <c r="AG37">
        <f t="shared" si="2"/>
        <v>117.78721180084563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0.65610000000000002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19.200000000000003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</v>
      </c>
      <c r="AB38" s="75">
        <f>-STOA!Q38</f>
        <v>0</v>
      </c>
      <c r="AC38">
        <f t="shared" si="0"/>
        <v>1.0936469689229529</v>
      </c>
      <c r="AD38">
        <f t="shared" si="1"/>
        <v>129.06265303107705</v>
      </c>
      <c r="AE38">
        <f>'IDT-1'!E38</f>
        <v>0</v>
      </c>
      <c r="AF38" s="24"/>
      <c r="AG38">
        <f t="shared" si="2"/>
        <v>129.06265303107705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0.65610000000000002</v>
      </c>
      <c r="E39">
        <f>GT_NG!S39</f>
        <v>-1.9800000000000002E-2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110.32</v>
      </c>
      <c r="AB39" s="75">
        <f>-STOA!Q39</f>
        <v>0</v>
      </c>
      <c r="AC39">
        <f t="shared" si="0"/>
        <v>1.0862549689229528</v>
      </c>
      <c r="AD39">
        <f t="shared" si="1"/>
        <v>128.19004503107703</v>
      </c>
      <c r="AE39">
        <f>'IDT-1'!E39</f>
        <v>0</v>
      </c>
      <c r="AF39" s="24"/>
      <c r="AG39">
        <f t="shared" si="2"/>
        <v>128.19004503107703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0.65610000000000002</v>
      </c>
      <c r="E40">
        <f>GT_NG!S40</f>
        <v>-1.9800000000000002E-2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110.32</v>
      </c>
      <c r="AB40" s="75">
        <f>-STOA!Q40</f>
        <v>0</v>
      </c>
      <c r="AC40">
        <f t="shared" si="0"/>
        <v>1.0862549689229528</v>
      </c>
      <c r="AD40">
        <f t="shared" si="1"/>
        <v>128.19004503107703</v>
      </c>
      <c r="AE40">
        <f>'IDT-1'!E40</f>
        <v>0</v>
      </c>
      <c r="AF40" s="24"/>
      <c r="AG40">
        <f t="shared" si="2"/>
        <v>128.19004503107703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0.65610000000000002</v>
      </c>
      <c r="E41">
        <f>GT_NG!S41</f>
        <v>-1.9800000000000002E-2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110.32</v>
      </c>
      <c r="AB41" s="75">
        <f>-STOA!Q41</f>
        <v>0</v>
      </c>
      <c r="AC41">
        <f t="shared" si="0"/>
        <v>1.0862549689229528</v>
      </c>
      <c r="AD41">
        <f t="shared" si="1"/>
        <v>128.19004503107703</v>
      </c>
      <c r="AE41">
        <f>'IDT-1'!E41</f>
        <v>0</v>
      </c>
      <c r="AF41" s="24"/>
      <c r="AG41">
        <f t="shared" si="2"/>
        <v>128.19004503107703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0.65610000000000002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110.32</v>
      </c>
      <c r="AB42" s="75">
        <f>-STOA!Q42</f>
        <v>0</v>
      </c>
      <c r="AC42">
        <f t="shared" si="0"/>
        <v>1.0862549689229528</v>
      </c>
      <c r="AD42">
        <f t="shared" si="1"/>
        <v>128.19004503107703</v>
      </c>
      <c r="AE42">
        <f>'IDT-1'!E42</f>
        <v>0</v>
      </c>
      <c r="AF42" s="24"/>
      <c r="AG42">
        <f t="shared" si="2"/>
        <v>128.19004503107703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0.65610000000000002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110.32</v>
      </c>
      <c r="AB43" s="75">
        <f>-STOA!Q43</f>
        <v>0</v>
      </c>
      <c r="AC43">
        <f t="shared" si="0"/>
        <v>1.0862549689229528</v>
      </c>
      <c r="AD43">
        <f t="shared" si="1"/>
        <v>128.19004503107703</v>
      </c>
      <c r="AE43">
        <f>'IDT-1'!E43</f>
        <v>0</v>
      </c>
      <c r="AF43" s="24"/>
      <c r="AG43">
        <f t="shared" si="2"/>
        <v>128.19004503107703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0.65610000000000002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110.32</v>
      </c>
      <c r="AB44" s="75">
        <f>-STOA!Q44</f>
        <v>0</v>
      </c>
      <c r="AC44">
        <f t="shared" si="0"/>
        <v>1.0862549689229528</v>
      </c>
      <c r="AD44">
        <f t="shared" si="1"/>
        <v>128.19004503107703</v>
      </c>
      <c r="AE44">
        <f>'IDT-1'!E44</f>
        <v>0</v>
      </c>
      <c r="AF44" s="24"/>
      <c r="AG44">
        <f t="shared" si="2"/>
        <v>128.19004503107703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0.65610000000000002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110.32</v>
      </c>
      <c r="AB45" s="75">
        <f>-STOA!Q45</f>
        <v>0</v>
      </c>
      <c r="AC45">
        <f t="shared" si="0"/>
        <v>1.1709665461718435</v>
      </c>
      <c r="AD45">
        <f t="shared" si="1"/>
        <v>118.10533345382815</v>
      </c>
      <c r="AE45">
        <f>'IDT-1'!E45</f>
        <v>0</v>
      </c>
      <c r="AF45" s="24"/>
      <c r="AG45">
        <f t="shared" si="2"/>
        <v>118.10533345382815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0.65610000000000002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110.32</v>
      </c>
      <c r="AB46" s="75">
        <f>-STOA!Q46</f>
        <v>0</v>
      </c>
      <c r="AC46">
        <f t="shared" si="0"/>
        <v>1.1709665461718435</v>
      </c>
      <c r="AD46">
        <f t="shared" si="1"/>
        <v>118.10533345382815</v>
      </c>
      <c r="AE46">
        <f>'IDT-1'!E46</f>
        <v>0</v>
      </c>
      <c r="AF46" s="24"/>
      <c r="AG46">
        <f t="shared" si="2"/>
        <v>118.10533345382815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0.65610000000000002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110.32</v>
      </c>
      <c r="AB47" s="75">
        <f>-STOA!Q47</f>
        <v>0</v>
      </c>
      <c r="AC47">
        <f t="shared" si="0"/>
        <v>1.2133223347962887</v>
      </c>
      <c r="AD47">
        <f t="shared" si="1"/>
        <v>113.0629776652037</v>
      </c>
      <c r="AE47">
        <f>'IDT-1'!E47</f>
        <v>0</v>
      </c>
      <c r="AF47" s="24"/>
      <c r="AG47">
        <f t="shared" si="2"/>
        <v>113.0629776652037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-15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0.65610000000000002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110.32</v>
      </c>
      <c r="AB48" s="75">
        <f>-STOA!Q48</f>
        <v>0</v>
      </c>
      <c r="AC48">
        <f t="shared" si="0"/>
        <v>1.2133223347962887</v>
      </c>
      <c r="AD48">
        <f t="shared" si="1"/>
        <v>113.0629776652037</v>
      </c>
      <c r="AE48">
        <f>'IDT-1'!E48</f>
        <v>0</v>
      </c>
      <c r="AF48" s="24"/>
      <c r="AG48">
        <f t="shared" si="2"/>
        <v>113.0629776652037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-15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0.65610000000000002</v>
      </c>
      <c r="E49">
        <f>GT_NG!S49</f>
        <v>-1.9800000000000002E-2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110.32</v>
      </c>
      <c r="AB49" s="75">
        <f>-STOA!Q49</f>
        <v>0</v>
      </c>
      <c r="AC49">
        <f t="shared" si="0"/>
        <v>1.2243187076164932</v>
      </c>
      <c r="AD49">
        <f t="shared" si="1"/>
        <v>114.3610732947888</v>
      </c>
      <c r="AE49">
        <f>'IDT-1'!E49</f>
        <v>0</v>
      </c>
      <c r="AF49" s="24"/>
      <c r="AG49">
        <f t="shared" si="2"/>
        <v>114.3610732947888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-15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0.65610000000000002</v>
      </c>
      <c r="E50">
        <f>GT_NG!S50</f>
        <v>-1.9800000000000002E-2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110.32</v>
      </c>
      <c r="AB50" s="75">
        <f>-STOA!Q50</f>
        <v>0</v>
      </c>
      <c r="AC50">
        <f t="shared" si="0"/>
        <v>1.2243187076164932</v>
      </c>
      <c r="AD50">
        <f t="shared" si="1"/>
        <v>114.3610732947888</v>
      </c>
      <c r="AE50">
        <f>'IDT-1'!E50</f>
        <v>0</v>
      </c>
      <c r="AF50" s="24"/>
      <c r="AG50">
        <f t="shared" si="2"/>
        <v>114.3610732947888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-15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0.65610000000000002</v>
      </c>
      <c r="E51">
        <f>GT_NG!S51</f>
        <v>-1.9800000000000002E-2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110.32</v>
      </c>
      <c r="AB51" s="75">
        <f>-STOA!Q51</f>
        <v>0</v>
      </c>
      <c r="AC51">
        <f t="shared" si="0"/>
        <v>1.2666744962409386</v>
      </c>
      <c r="AD51">
        <f t="shared" si="1"/>
        <v>109.31871750616435</v>
      </c>
      <c r="AE51">
        <f>'IDT-1'!E51</f>
        <v>0</v>
      </c>
      <c r="AF51" s="24"/>
      <c r="AG51">
        <f t="shared" si="2"/>
        <v>109.31871750616435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0.65610000000000002</v>
      </c>
      <c r="E52">
        <f>GT_NG!S52</f>
        <v>-1.9800000000000002E-2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110.32</v>
      </c>
      <c r="AB52" s="75">
        <f>-STOA!Q52</f>
        <v>0</v>
      </c>
      <c r="AC52">
        <f t="shared" si="0"/>
        <v>1.2666744962409386</v>
      </c>
      <c r="AD52">
        <f t="shared" si="1"/>
        <v>109.31871750616435</v>
      </c>
      <c r="AE52">
        <f>'IDT-1'!E52</f>
        <v>0</v>
      </c>
      <c r="AF52" s="24"/>
      <c r="AG52">
        <f t="shared" si="2"/>
        <v>109.31871750616435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-20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0.65610000000000002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110.32</v>
      </c>
      <c r="AB53" s="75">
        <f>-STOA!Q53</f>
        <v>0</v>
      </c>
      <c r="AC53">
        <f t="shared" si="0"/>
        <v>1.2666744962409386</v>
      </c>
      <c r="AD53">
        <f t="shared" si="1"/>
        <v>109.31871750616435</v>
      </c>
      <c r="AE53">
        <f>'IDT-1'!E53</f>
        <v>0</v>
      </c>
      <c r="AF53" s="24"/>
      <c r="AG53">
        <f t="shared" si="2"/>
        <v>109.31871750616435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0.65610000000000002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110.32</v>
      </c>
      <c r="AB54" s="75">
        <f>-STOA!Q54</f>
        <v>0</v>
      </c>
      <c r="AC54">
        <f t="shared" si="0"/>
        <v>1.2666744962409386</v>
      </c>
      <c r="AD54">
        <f t="shared" si="1"/>
        <v>109.31871750616435</v>
      </c>
      <c r="AE54">
        <f>'IDT-1'!E54</f>
        <v>0</v>
      </c>
      <c r="AF54" s="24"/>
      <c r="AG54">
        <f t="shared" si="2"/>
        <v>109.31871750616435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0.65610000000000002</v>
      </c>
      <c r="E55">
        <f>GT_NG!S55</f>
        <v>-1.9800000000000002E-2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110.32</v>
      </c>
      <c r="AB55" s="75">
        <f>-STOA!Q55</f>
        <v>0</v>
      </c>
      <c r="AC55">
        <f t="shared" si="0"/>
        <v>1.2666744962409386</v>
      </c>
      <c r="AD55">
        <f t="shared" si="1"/>
        <v>109.31871750616435</v>
      </c>
      <c r="AE55">
        <f>'IDT-1'!E55</f>
        <v>0</v>
      </c>
      <c r="AF55" s="24"/>
      <c r="AG55">
        <f t="shared" si="2"/>
        <v>109.31871750616435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0.65610000000000002</v>
      </c>
      <c r="E56">
        <f>GT_NG!S56</f>
        <v>-1.9800000000000002E-2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110.32</v>
      </c>
      <c r="AB56" s="75">
        <f>-STOA!Q56</f>
        <v>0</v>
      </c>
      <c r="AC56">
        <f t="shared" si="0"/>
        <v>1.2666744962409386</v>
      </c>
      <c r="AD56">
        <f t="shared" si="1"/>
        <v>109.31871750616435</v>
      </c>
      <c r="AE56">
        <f>'IDT-1'!E56</f>
        <v>0</v>
      </c>
      <c r="AF56" s="24"/>
      <c r="AG56">
        <f t="shared" si="2"/>
        <v>109.31871750616435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0.65610000000000002</v>
      </c>
      <c r="E57">
        <f>GT_NG!S57</f>
        <v>-1.9800000000000002E-2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110.32</v>
      </c>
      <c r="AB57" s="75">
        <f>-STOA!Q57</f>
        <v>0</v>
      </c>
      <c r="AC57">
        <f t="shared" si="0"/>
        <v>1.2666744962409386</v>
      </c>
      <c r="AD57">
        <f t="shared" si="1"/>
        <v>109.31871750616435</v>
      </c>
      <c r="AE57">
        <f>'IDT-1'!E57</f>
        <v>0</v>
      </c>
      <c r="AF57" s="24"/>
      <c r="AG57">
        <f t="shared" si="2"/>
        <v>109.31871750616435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0.65610000000000002</v>
      </c>
      <c r="E58">
        <f>GT_NG!S58</f>
        <v>-1.9800000000000002E-2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110.32</v>
      </c>
      <c r="AB58" s="75">
        <f>-STOA!Q58</f>
        <v>0</v>
      </c>
      <c r="AC58">
        <f t="shared" si="0"/>
        <v>1.2666744962409386</v>
      </c>
      <c r="AD58">
        <f t="shared" si="1"/>
        <v>109.31871750616435</v>
      </c>
      <c r="AE58">
        <f>'IDT-1'!E58</f>
        <v>0</v>
      </c>
      <c r="AF58" s="24"/>
      <c r="AG58">
        <f t="shared" si="2"/>
        <v>109.31871750616435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0.65610000000000002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110.32</v>
      </c>
      <c r="AB59" s="75">
        <f>-STOA!Q59</f>
        <v>0</v>
      </c>
      <c r="AC59">
        <f t="shared" si="0"/>
        <v>1.2666744962409386</v>
      </c>
      <c r="AD59">
        <f t="shared" si="1"/>
        <v>109.31871750616435</v>
      </c>
      <c r="AE59">
        <f>'IDT-1'!E59</f>
        <v>0</v>
      </c>
      <c r="AF59" s="24"/>
      <c r="AG59">
        <f t="shared" si="2"/>
        <v>109.31871750616435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0.65610000000000002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110.32</v>
      </c>
      <c r="AB60" s="75">
        <f>-STOA!Q60</f>
        <v>0</v>
      </c>
      <c r="AC60">
        <f t="shared" si="0"/>
        <v>1.2666744962409386</v>
      </c>
      <c r="AD60">
        <f t="shared" si="1"/>
        <v>109.31871750616435</v>
      </c>
      <c r="AE60">
        <f>'IDT-1'!E60</f>
        <v>0</v>
      </c>
      <c r="AF60" s="24"/>
      <c r="AG60">
        <f t="shared" si="2"/>
        <v>109.31871750616435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0.65610000000000002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110.32</v>
      </c>
      <c r="AB61" s="75">
        <f>-STOA!Q61</f>
        <v>0</v>
      </c>
      <c r="AC61">
        <f t="shared" si="0"/>
        <v>1.2666744962409386</v>
      </c>
      <c r="AD61">
        <f t="shared" si="1"/>
        <v>109.31871750616435</v>
      </c>
      <c r="AE61">
        <f>'IDT-1'!E61</f>
        <v>0</v>
      </c>
      <c r="AF61" s="24"/>
      <c r="AG61">
        <f t="shared" si="2"/>
        <v>109.31871750616435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0.65610000000000002</v>
      </c>
      <c r="E62">
        <f>GT_NG!S62</f>
        <v>-1.9800000000000002E-2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110.32</v>
      </c>
      <c r="AB62" s="75">
        <f>-STOA!Q62</f>
        <v>0</v>
      </c>
      <c r="AC62">
        <f t="shared" si="0"/>
        <v>1.2666744962409386</v>
      </c>
      <c r="AD62">
        <f t="shared" si="1"/>
        <v>109.31871750616435</v>
      </c>
      <c r="AE62">
        <f>'IDT-1'!E62</f>
        <v>0</v>
      </c>
      <c r="AF62" s="24"/>
      <c r="AG62">
        <f t="shared" si="2"/>
        <v>109.31871750616435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0.65610000000000002</v>
      </c>
      <c r="E63">
        <f>GT_NG!S63</f>
        <v>-1.9800000000000002E-2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110.32</v>
      </c>
      <c r="AB63" s="75">
        <f>-STOA!Q63</f>
        <v>0</v>
      </c>
      <c r="AC63">
        <f t="shared" si="0"/>
        <v>1.2666744962409386</v>
      </c>
      <c r="AD63">
        <f t="shared" si="1"/>
        <v>109.31871750616435</v>
      </c>
      <c r="AE63">
        <f>'IDT-1'!E63</f>
        <v>0</v>
      </c>
      <c r="AF63" s="24"/>
      <c r="AG63">
        <f t="shared" si="2"/>
        <v>109.31871750616435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0.65610000000000002</v>
      </c>
      <c r="E64">
        <f>GT_NG!S64</f>
        <v>-1.9800000000000002E-2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110.32</v>
      </c>
      <c r="AB64" s="75">
        <f>-STOA!Q64</f>
        <v>0</v>
      </c>
      <c r="AC64">
        <f t="shared" si="0"/>
        <v>1.2666744962409386</v>
      </c>
      <c r="AD64">
        <f t="shared" si="1"/>
        <v>109.31871750616435</v>
      </c>
      <c r="AE64">
        <f>'IDT-1'!E64</f>
        <v>0</v>
      </c>
      <c r="AF64" s="24"/>
      <c r="AG64">
        <f t="shared" si="2"/>
        <v>109.31871750616435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0.65610000000000002</v>
      </c>
      <c r="E65">
        <f>GT_NG!S65</f>
        <v>-1.9800000000000002E-2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110.32</v>
      </c>
      <c r="AB65" s="75">
        <f>-STOA!Q65</f>
        <v>0</v>
      </c>
      <c r="AC65">
        <f t="shared" si="0"/>
        <v>1.2666744962409386</v>
      </c>
      <c r="AD65">
        <f t="shared" si="1"/>
        <v>109.31871750616435</v>
      </c>
      <c r="AE65">
        <f>'IDT-1'!E65</f>
        <v>0</v>
      </c>
      <c r="AF65" s="24"/>
      <c r="AG65">
        <f t="shared" si="2"/>
        <v>109.31871750616435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0.65610000000000002</v>
      </c>
      <c r="E66">
        <f>GT_NG!S66</f>
        <v>-1.9800000000000002E-2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110.32</v>
      </c>
      <c r="AB66" s="75">
        <f>-STOA!Q66</f>
        <v>0</v>
      </c>
      <c r="AC66">
        <f t="shared" si="0"/>
        <v>1.2666744962409386</v>
      </c>
      <c r="AD66">
        <f t="shared" si="1"/>
        <v>109.31871750616435</v>
      </c>
      <c r="AE66">
        <f>'IDT-1'!E66</f>
        <v>0</v>
      </c>
      <c r="AF66" s="24"/>
      <c r="AG66">
        <f t="shared" si="2"/>
        <v>109.31871750616435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0.65610000000000002</v>
      </c>
      <c r="E67">
        <f>GT_NG!S67</f>
        <v>-1.9800000000000002E-2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110.32</v>
      </c>
      <c r="AB67" s="75">
        <f>-STOA!Q67</f>
        <v>0</v>
      </c>
      <c r="AC67">
        <f t="shared" si="0"/>
        <v>1.2666744962409386</v>
      </c>
      <c r="AD67">
        <f t="shared" si="1"/>
        <v>109.31871750616435</v>
      </c>
      <c r="AE67">
        <f>'IDT-1'!E67</f>
        <v>0</v>
      </c>
      <c r="AF67" s="24"/>
      <c r="AG67">
        <f t="shared" si="2"/>
        <v>109.31871750616435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0.65610000000000002</v>
      </c>
      <c r="E68">
        <f>GT_NG!S68</f>
        <v>-1.9800000000000002E-2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110.32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1.2666744962409386</v>
      </c>
      <c r="AD68">
        <f t="shared" ref="AD68:AD98" si="4">SUM(B68:AB68,AI68:AR68)-AC68</f>
        <v>109.31871750616435</v>
      </c>
      <c r="AE68">
        <f>'IDT-1'!E68</f>
        <v>0</v>
      </c>
      <c r="AF68" s="24"/>
      <c r="AG68">
        <f t="shared" ref="AG68:AG98" si="5">SUM(AD68:AF68)</f>
        <v>109.31871750616435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0.65610000000000002</v>
      </c>
      <c r="E69">
        <f>GT_NG!S69</f>
        <v>-1.9800000000000002E-2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110.32</v>
      </c>
      <c r="AB69" s="75">
        <f>-STOA!Q69</f>
        <v>0</v>
      </c>
      <c r="AC69">
        <f t="shared" si="3"/>
        <v>1.2666744962409386</v>
      </c>
      <c r="AD69">
        <f t="shared" si="4"/>
        <v>109.31871750616435</v>
      </c>
      <c r="AE69">
        <f>'IDT-1'!E69</f>
        <v>0</v>
      </c>
      <c r="AF69" s="24"/>
      <c r="AG69">
        <f t="shared" si="5"/>
        <v>109.31871750616435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0.65610000000000002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110.32</v>
      </c>
      <c r="AB70" s="75">
        <f>-STOA!Q70</f>
        <v>0</v>
      </c>
      <c r="AC70">
        <f t="shared" si="3"/>
        <v>1.2666744962409386</v>
      </c>
      <c r="AD70">
        <f t="shared" si="4"/>
        <v>109.31871750616435</v>
      </c>
      <c r="AE70">
        <f>'IDT-1'!E70</f>
        <v>0</v>
      </c>
      <c r="AF70" s="24"/>
      <c r="AG70">
        <f t="shared" si="5"/>
        <v>109.31871750616435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0.65610000000000002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</v>
      </c>
      <c r="AB71" s="75">
        <f>-STOA!Q71</f>
        <v>0</v>
      </c>
      <c r="AC71">
        <f t="shared" si="3"/>
        <v>1.2666744962409386</v>
      </c>
      <c r="AD71">
        <f t="shared" si="4"/>
        <v>109.31871750616435</v>
      </c>
      <c r="AE71">
        <f>'IDT-1'!E71</f>
        <v>0</v>
      </c>
      <c r="AF71" s="24"/>
      <c r="AG71">
        <f t="shared" si="5"/>
        <v>109.31871750616435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0.65610000000000002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</v>
      </c>
      <c r="AB72" s="75">
        <f>-STOA!Q72</f>
        <v>0</v>
      </c>
      <c r="AC72">
        <f t="shared" si="3"/>
        <v>1.2666744962409386</v>
      </c>
      <c r="AD72">
        <f t="shared" si="4"/>
        <v>109.31871750616435</v>
      </c>
      <c r="AE72">
        <f>'IDT-1'!E72</f>
        <v>0</v>
      </c>
      <c r="AF72" s="24"/>
      <c r="AG72">
        <f t="shared" si="5"/>
        <v>109.31871750616435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0.65610000000000002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</v>
      </c>
      <c r="AB73" s="75">
        <f>-STOA!Q73</f>
        <v>0</v>
      </c>
      <c r="AC73">
        <f t="shared" si="3"/>
        <v>1.2666744962409386</v>
      </c>
      <c r="AD73">
        <f t="shared" si="4"/>
        <v>109.31871750616435</v>
      </c>
      <c r="AE73">
        <f>'IDT-1'!E73</f>
        <v>0</v>
      </c>
      <c r="AF73" s="24"/>
      <c r="AG73">
        <f t="shared" si="5"/>
        <v>109.31871750616435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0.65610000000000002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</v>
      </c>
      <c r="AB74" s="75">
        <f>-STOA!Q74</f>
        <v>0</v>
      </c>
      <c r="AC74">
        <f t="shared" si="3"/>
        <v>1.181962918992048</v>
      </c>
      <c r="AD74">
        <f t="shared" si="4"/>
        <v>119.40342908341324</v>
      </c>
      <c r="AE74">
        <f>'IDT-1'!E74</f>
        <v>0</v>
      </c>
      <c r="AF74" s="24"/>
      <c r="AG74">
        <f t="shared" si="5"/>
        <v>119.40342908341324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0.65610000000000002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</v>
      </c>
      <c r="AB75" s="75">
        <f>-STOA!Q75</f>
        <v>0</v>
      </c>
      <c r="AC75">
        <f t="shared" si="3"/>
        <v>1.181962918992048</v>
      </c>
      <c r="AD75">
        <f t="shared" si="4"/>
        <v>119.40342908341324</v>
      </c>
      <c r="AE75">
        <f>'IDT-1'!E75</f>
        <v>0</v>
      </c>
      <c r="AF75" s="24"/>
      <c r="AG75">
        <f t="shared" si="5"/>
        <v>119.40342908341324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0.65610000000000002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</v>
      </c>
      <c r="AB76" s="75">
        <f>-STOA!Q76</f>
        <v>0</v>
      </c>
      <c r="AC76">
        <f t="shared" si="3"/>
        <v>1.0972513417431573</v>
      </c>
      <c r="AD76">
        <f t="shared" si="4"/>
        <v>129.48814066066214</v>
      </c>
      <c r="AE76">
        <f>'IDT-1'!E76</f>
        <v>0</v>
      </c>
      <c r="AF76" s="24"/>
      <c r="AG76">
        <f t="shared" si="5"/>
        <v>129.48814066066214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0.65610000000000002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</v>
      </c>
      <c r="AB77" s="75">
        <f>-STOA!Q77</f>
        <v>0</v>
      </c>
      <c r="AC77">
        <f t="shared" si="3"/>
        <v>1.0972513417431573</v>
      </c>
      <c r="AD77">
        <f t="shared" si="4"/>
        <v>129.48814066066214</v>
      </c>
      <c r="AE77">
        <f>'IDT-1'!E77</f>
        <v>0</v>
      </c>
      <c r="AF77" s="24"/>
      <c r="AG77">
        <f t="shared" si="5"/>
        <v>129.48814066066214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0.65610000000000002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18.059180989524283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</v>
      </c>
      <c r="AB78" s="75">
        <f>-STOA!Q78</f>
        <v>0</v>
      </c>
      <c r="AC78">
        <f t="shared" si="3"/>
        <v>1.0840640892349567</v>
      </c>
      <c r="AD78">
        <f t="shared" si="4"/>
        <v>127.93141690028931</v>
      </c>
      <c r="AE78">
        <f>'IDT-1'!E78</f>
        <v>0</v>
      </c>
      <c r="AF78" s="24"/>
      <c r="AG78">
        <f t="shared" si="5"/>
        <v>127.93141690028931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0.65610000000000002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18.059180989524283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</v>
      </c>
      <c r="AB79" s="75">
        <f>-STOA!Q79</f>
        <v>0</v>
      </c>
      <c r="AC79">
        <f t="shared" si="3"/>
        <v>1.0840640892349567</v>
      </c>
      <c r="AD79">
        <f t="shared" si="4"/>
        <v>127.93141690028931</v>
      </c>
      <c r="AE79">
        <f>'IDT-1'!E79</f>
        <v>0</v>
      </c>
      <c r="AF79" s="24"/>
      <c r="AG79">
        <f t="shared" si="5"/>
        <v>127.93141690028931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0.65610000000000002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19.62909200240529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</v>
      </c>
      <c r="AB80" s="75">
        <f>-STOA!Q80</f>
        <v>0</v>
      </c>
      <c r="AC80">
        <f t="shared" si="3"/>
        <v>1.0972513417431573</v>
      </c>
      <c r="AD80">
        <f t="shared" si="4"/>
        <v>129.48814066066214</v>
      </c>
      <c r="AE80">
        <f>'IDT-1'!E80</f>
        <v>0</v>
      </c>
      <c r="AF80" s="24"/>
      <c r="AG80">
        <f t="shared" si="5"/>
        <v>129.48814066066214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0.65610000000000002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19.62909200240529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</v>
      </c>
      <c r="AB81" s="75">
        <f>-STOA!Q81</f>
        <v>0</v>
      </c>
      <c r="AC81">
        <f t="shared" si="3"/>
        <v>1.0972513417431573</v>
      </c>
      <c r="AD81">
        <f t="shared" si="4"/>
        <v>129.48814066066214</v>
      </c>
      <c r="AE81">
        <f>'IDT-1'!E81</f>
        <v>0</v>
      </c>
      <c r="AF81" s="24"/>
      <c r="AG81">
        <f t="shared" si="5"/>
        <v>129.48814066066214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0.65610000000000002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19.62909200240529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</v>
      </c>
      <c r="AB82" s="75">
        <f>-STOA!Q82</f>
        <v>0</v>
      </c>
      <c r="AC82">
        <f t="shared" si="3"/>
        <v>1.0972513417431573</v>
      </c>
      <c r="AD82">
        <f t="shared" si="4"/>
        <v>129.48814066066214</v>
      </c>
      <c r="AE82">
        <f>'IDT-1'!E82</f>
        <v>0</v>
      </c>
      <c r="AF82" s="24"/>
      <c r="AG82">
        <f t="shared" si="5"/>
        <v>129.48814066066214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0.65610000000000002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19.62909200240529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</v>
      </c>
      <c r="AB83" s="75">
        <f>-STOA!Q83</f>
        <v>0</v>
      </c>
      <c r="AC83">
        <f t="shared" si="3"/>
        <v>1.0972513417431573</v>
      </c>
      <c r="AD83">
        <f t="shared" si="4"/>
        <v>129.48814066066214</v>
      </c>
      <c r="AE83">
        <f>'IDT-1'!E83</f>
        <v>0</v>
      </c>
      <c r="AF83" s="24"/>
      <c r="AG83">
        <f t="shared" si="5"/>
        <v>129.48814066066214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0.65610000000000002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19.62909200240529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</v>
      </c>
      <c r="AB84" s="75">
        <f>-STOA!Q84</f>
        <v>0</v>
      </c>
      <c r="AC84">
        <f t="shared" si="3"/>
        <v>1.0972513417431573</v>
      </c>
      <c r="AD84">
        <f t="shared" si="4"/>
        <v>129.48814066066214</v>
      </c>
      <c r="AE84">
        <f>'IDT-1'!E84</f>
        <v>0</v>
      </c>
      <c r="AF84" s="24"/>
      <c r="AG84">
        <f t="shared" si="5"/>
        <v>129.48814066066214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0.65610000000000002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19.62909200240529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</v>
      </c>
      <c r="AB85" s="75">
        <f>-STOA!Q85</f>
        <v>0</v>
      </c>
      <c r="AC85">
        <f t="shared" si="3"/>
        <v>1.0972513417431573</v>
      </c>
      <c r="AD85">
        <f t="shared" si="4"/>
        <v>129.48814066066214</v>
      </c>
      <c r="AE85">
        <f>'IDT-1'!E85</f>
        <v>0</v>
      </c>
      <c r="AF85" s="24"/>
      <c r="AG85">
        <f t="shared" si="5"/>
        <v>129.48814066066214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0.65610000000000002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</v>
      </c>
      <c r="AB86" s="75">
        <f>-STOA!Q86</f>
        <v>0</v>
      </c>
      <c r="AC86">
        <f t="shared" si="3"/>
        <v>1.0972513417431573</v>
      </c>
      <c r="AD86">
        <f t="shared" si="4"/>
        <v>129.48814066066214</v>
      </c>
      <c r="AE86">
        <f>'IDT-1'!E86</f>
        <v>0</v>
      </c>
      <c r="AF86" s="24"/>
      <c r="AG86">
        <f t="shared" si="5"/>
        <v>129.48814066066214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0.65610000000000002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</v>
      </c>
      <c r="AB87" s="75">
        <f>-STOA!Q87</f>
        <v>0</v>
      </c>
      <c r="AC87">
        <f t="shared" si="3"/>
        <v>1.0972513417431573</v>
      </c>
      <c r="AD87">
        <f t="shared" si="4"/>
        <v>129.48814066066214</v>
      </c>
      <c r="AE87">
        <f>'IDT-1'!E87</f>
        <v>0</v>
      </c>
      <c r="AF87" s="24"/>
      <c r="AG87">
        <f t="shared" si="5"/>
        <v>129.48814066066214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0.65610000000000002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</v>
      </c>
      <c r="AB88" s="75">
        <f>-STOA!Q88</f>
        <v>0</v>
      </c>
      <c r="AC88">
        <f t="shared" si="3"/>
        <v>1.0972513417431573</v>
      </c>
      <c r="AD88">
        <f t="shared" si="4"/>
        <v>129.48814066066214</v>
      </c>
      <c r="AE88">
        <f>'IDT-1'!E88</f>
        <v>0</v>
      </c>
      <c r="AF88" s="24"/>
      <c r="AG88">
        <f t="shared" si="5"/>
        <v>129.48814066066214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0.65610000000000002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</v>
      </c>
      <c r="AB89" s="75">
        <f>-STOA!Q89</f>
        <v>0</v>
      </c>
      <c r="AC89">
        <f t="shared" si="3"/>
        <v>1.0972513417431573</v>
      </c>
      <c r="AD89">
        <f t="shared" si="4"/>
        <v>129.48814066066214</v>
      </c>
      <c r="AE89">
        <f>'IDT-1'!E89</f>
        <v>0</v>
      </c>
      <c r="AF89" s="24"/>
      <c r="AG89">
        <f t="shared" si="5"/>
        <v>129.48814066066214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0.65610000000000002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</v>
      </c>
      <c r="AB90" s="75">
        <f>-STOA!Q90</f>
        <v>0</v>
      </c>
      <c r="AC90">
        <f t="shared" si="3"/>
        <v>1.0972513417431573</v>
      </c>
      <c r="AD90">
        <f t="shared" si="4"/>
        <v>129.48814066066214</v>
      </c>
      <c r="AE90">
        <f>'IDT-1'!E90</f>
        <v>0</v>
      </c>
      <c r="AF90" s="24"/>
      <c r="AG90">
        <f t="shared" si="5"/>
        <v>129.48814066066214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0.65610000000000002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</v>
      </c>
      <c r="AB91" s="75">
        <f>-STOA!Q91</f>
        <v>0</v>
      </c>
      <c r="AC91">
        <f t="shared" si="3"/>
        <v>1.181962918992048</v>
      </c>
      <c r="AD91">
        <f t="shared" si="4"/>
        <v>119.40342908341324</v>
      </c>
      <c r="AE91">
        <f>'IDT-1'!E91</f>
        <v>0</v>
      </c>
      <c r="AF91" s="24"/>
      <c r="AG91">
        <f t="shared" si="5"/>
        <v>119.40342908341324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0.65610000000000002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</v>
      </c>
      <c r="AB92" s="75">
        <f>-STOA!Q92</f>
        <v>0</v>
      </c>
      <c r="AC92">
        <f t="shared" si="3"/>
        <v>1.181962918992048</v>
      </c>
      <c r="AD92">
        <f t="shared" si="4"/>
        <v>119.40342908341324</v>
      </c>
      <c r="AE92">
        <f>'IDT-1'!E92</f>
        <v>0</v>
      </c>
      <c r="AF92" s="24"/>
      <c r="AG92">
        <f t="shared" si="5"/>
        <v>119.40342908341324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0.65610000000000002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</v>
      </c>
      <c r="AB93" s="75">
        <f>-STOA!Q93</f>
        <v>0</v>
      </c>
      <c r="AC93">
        <f t="shared" si="3"/>
        <v>1.181962918992048</v>
      </c>
      <c r="AD93">
        <f t="shared" si="4"/>
        <v>119.40342908341324</v>
      </c>
      <c r="AE93">
        <f>'IDT-1'!E93</f>
        <v>0</v>
      </c>
      <c r="AF93" s="24"/>
      <c r="AG93">
        <f t="shared" si="5"/>
        <v>119.40342908341324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0.65610000000000002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</v>
      </c>
      <c r="AB94" s="75">
        <f>-STOA!Q94</f>
        <v>0</v>
      </c>
      <c r="AC94">
        <f t="shared" si="3"/>
        <v>1.181962918992048</v>
      </c>
      <c r="AD94">
        <f t="shared" si="4"/>
        <v>119.40342908341324</v>
      </c>
      <c r="AE94">
        <f>'IDT-1'!E94</f>
        <v>0</v>
      </c>
      <c r="AF94" s="24"/>
      <c r="AG94">
        <f t="shared" si="5"/>
        <v>119.40342908341324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0.65610000000000002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</v>
      </c>
      <c r="AB95" s="75">
        <f>-STOA!Q95</f>
        <v>0</v>
      </c>
      <c r="AC95">
        <f t="shared" si="3"/>
        <v>1.181962918992048</v>
      </c>
      <c r="AD95">
        <f t="shared" si="4"/>
        <v>119.40342908341324</v>
      </c>
      <c r="AE95">
        <f>'IDT-1'!E95</f>
        <v>0</v>
      </c>
      <c r="AF95" s="24"/>
      <c r="AG95">
        <f t="shared" si="5"/>
        <v>119.40342908341324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0.65610000000000002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</v>
      </c>
      <c r="AB96" s="75">
        <f>-STOA!Q96</f>
        <v>0</v>
      </c>
      <c r="AC96">
        <f t="shared" si="3"/>
        <v>1.181962918992048</v>
      </c>
      <c r="AD96">
        <f t="shared" si="4"/>
        <v>119.40342908341324</v>
      </c>
      <c r="AE96">
        <f>'IDT-1'!E96</f>
        <v>0</v>
      </c>
      <c r="AF96" s="24"/>
      <c r="AG96">
        <f t="shared" si="5"/>
        <v>119.40342908341324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0.65610000000000002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</v>
      </c>
      <c r="AB97" s="75">
        <f>-STOA!Q97</f>
        <v>0</v>
      </c>
      <c r="AC97">
        <f t="shared" si="3"/>
        <v>1.181962918992048</v>
      </c>
      <c r="AD97">
        <f t="shared" si="4"/>
        <v>119.40342908341324</v>
      </c>
      <c r="AE97">
        <f>'IDT-1'!E97</f>
        <v>0</v>
      </c>
      <c r="AF97" s="24"/>
      <c r="AG97">
        <f t="shared" si="5"/>
        <v>119.40342908341324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0.65610000000000002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</v>
      </c>
      <c r="AB98" s="75">
        <f>-STOA!Q98</f>
        <v>0</v>
      </c>
      <c r="AC98">
        <f t="shared" si="3"/>
        <v>1.181962918992048</v>
      </c>
      <c r="AD98">
        <f t="shared" si="4"/>
        <v>119.40342908341324</v>
      </c>
      <c r="AE98">
        <f>'IDT-1'!E98</f>
        <v>0</v>
      </c>
      <c r="AF98" s="24"/>
      <c r="AG98">
        <f t="shared" si="5"/>
        <v>119.40342908341324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-4.7520000000000065E-4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0.46253151145073607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2.4742199999999972</v>
      </c>
      <c r="AB99" s="75">
        <f t="shared" si="6"/>
        <v>0</v>
      </c>
      <c r="AC99">
        <f t="shared" si="6"/>
        <v>2.6923940453559302E-2</v>
      </c>
      <c r="AD99">
        <f t="shared" si="6"/>
        <v>2.6752348509971733</v>
      </c>
      <c r="AE99">
        <f t="shared" si="6"/>
        <v>0</v>
      </c>
      <c r="AG99">
        <f t="shared" si="6"/>
        <v>2.6752348509971733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45347</v>
      </c>
      <c r="B1" s="218"/>
      <c r="C1" s="218"/>
      <c r="D1" s="218"/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353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6">
      <c r="A2" s="25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0.16040909837175965</v>
      </c>
      <c r="AD3">
        <f>SUM(B3:AB3,AI3:AT3)-AC3</f>
        <v>7.8893207688746436</v>
      </c>
      <c r="AE3">
        <f>'IDT-1'!D3</f>
        <v>0</v>
      </c>
      <c r="AF3" s="24"/>
      <c r="AG3">
        <f>SUM(AD3:AF3)</f>
        <v>7.8893207688746436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0.16125621414424857</v>
      </c>
      <c r="AD4">
        <f t="shared" ref="AD4:AD67" si="1">SUM(B4:AB4,AI4:AT4)-AC4</f>
        <v>7.7884736531021552</v>
      </c>
      <c r="AE4">
        <f>'IDT-1'!D4</f>
        <v>0</v>
      </c>
      <c r="AF4" s="24"/>
      <c r="AG4">
        <f t="shared" ref="AG4:AG67" si="2">SUM(AD4:AF4)</f>
        <v>7.7884736531021552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0.16210332991673748</v>
      </c>
      <c r="AD5">
        <f t="shared" si="1"/>
        <v>7.6876265373296659</v>
      </c>
      <c r="AE5">
        <f>'IDT-1'!D5</f>
        <v>0</v>
      </c>
      <c r="AF5" s="24"/>
      <c r="AG5">
        <f t="shared" si="2"/>
        <v>7.6876265373296659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0.16464467723420417</v>
      </c>
      <c r="AD6">
        <f t="shared" si="1"/>
        <v>7.3850851900121999</v>
      </c>
      <c r="AE6">
        <f>'IDT-1'!D6</f>
        <v>0</v>
      </c>
      <c r="AF6" s="24"/>
      <c r="AG6">
        <f t="shared" si="2"/>
        <v>7.3850851900121999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0.16549179300669309</v>
      </c>
      <c r="AD7">
        <f t="shared" si="1"/>
        <v>7.2842380742397106</v>
      </c>
      <c r="AE7">
        <f>'IDT-1'!D7</f>
        <v>0</v>
      </c>
      <c r="AF7" s="24"/>
      <c r="AG7">
        <f t="shared" si="2"/>
        <v>7.2842380742397106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0.166338908779182</v>
      </c>
      <c r="AD8">
        <f t="shared" si="1"/>
        <v>7.1833909584672213</v>
      </c>
      <c r="AE8">
        <f>'IDT-1'!D8</f>
        <v>0</v>
      </c>
      <c r="AF8" s="24"/>
      <c r="AG8">
        <f t="shared" si="2"/>
        <v>7.1833909584672213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0.16718602455167089</v>
      </c>
      <c r="AD9">
        <f t="shared" si="1"/>
        <v>7.0825438426947329</v>
      </c>
      <c r="AE9">
        <f>'IDT-1'!D9</f>
        <v>0</v>
      </c>
      <c r="AF9" s="24"/>
      <c r="AG9">
        <f t="shared" si="2"/>
        <v>7.0825438426947329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0.16718602455167089</v>
      </c>
      <c r="AD10">
        <f t="shared" si="1"/>
        <v>7.0825438426947329</v>
      </c>
      <c r="AE10">
        <f>'IDT-1'!D10</f>
        <v>0</v>
      </c>
      <c r="AF10" s="24"/>
      <c r="AG10">
        <f t="shared" si="2"/>
        <v>7.0825438426947329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0.16718602455167089</v>
      </c>
      <c r="AD11">
        <f t="shared" si="1"/>
        <v>7.0825438426947329</v>
      </c>
      <c r="AE11">
        <f>'IDT-1'!D11</f>
        <v>0</v>
      </c>
      <c r="AF11" s="24"/>
      <c r="AG11">
        <f t="shared" si="2"/>
        <v>7.0825438426947329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0.16718602455167089</v>
      </c>
      <c r="AD12">
        <f t="shared" si="1"/>
        <v>7.0825438426947329</v>
      </c>
      <c r="AE12">
        <f>'IDT-1'!D12</f>
        <v>0</v>
      </c>
      <c r="AF12" s="24"/>
      <c r="AG12">
        <f t="shared" si="2"/>
        <v>7.0825438426947329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0.16718602455167089</v>
      </c>
      <c r="AD13">
        <f t="shared" si="1"/>
        <v>7.0825438426947329</v>
      </c>
      <c r="AE13">
        <f>'IDT-1'!D13</f>
        <v>0</v>
      </c>
      <c r="AF13" s="24"/>
      <c r="AG13">
        <f t="shared" si="2"/>
        <v>7.0825438426947329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0.16718602455167089</v>
      </c>
      <c r="AD14">
        <f t="shared" si="1"/>
        <v>7.0825438426947329</v>
      </c>
      <c r="AE14">
        <f>'IDT-1'!D14</f>
        <v>0</v>
      </c>
      <c r="AF14" s="24"/>
      <c r="AG14">
        <f t="shared" si="2"/>
        <v>7.0825438426947329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0.16718602455167089</v>
      </c>
      <c r="AD15">
        <f t="shared" si="1"/>
        <v>7.0825438426947329</v>
      </c>
      <c r="AE15">
        <f>'IDT-1'!D15</f>
        <v>0</v>
      </c>
      <c r="AF15" s="24"/>
      <c r="AG15">
        <f t="shared" si="2"/>
        <v>7.0825438426947329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-6.3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0.16718602455167089</v>
      </c>
      <c r="AD16">
        <f t="shared" si="1"/>
        <v>7.0825438426947329</v>
      </c>
      <c r="AE16">
        <f>'IDT-1'!D16</f>
        <v>0</v>
      </c>
      <c r="AF16" s="24"/>
      <c r="AG16">
        <f t="shared" si="2"/>
        <v>7.0825438426947329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0.16718602455167089</v>
      </c>
      <c r="AD17">
        <f t="shared" si="1"/>
        <v>7.0825438426947329</v>
      </c>
      <c r="AE17">
        <f>'IDT-1'!D17</f>
        <v>0</v>
      </c>
      <c r="AF17" s="24"/>
      <c r="AG17">
        <f t="shared" si="2"/>
        <v>7.0825438426947329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0.16718602455167089</v>
      </c>
      <c r="AD18">
        <f t="shared" si="1"/>
        <v>7.0825438426947329</v>
      </c>
      <c r="AE18">
        <f>'IDT-1'!D18</f>
        <v>0</v>
      </c>
      <c r="AF18" s="24"/>
      <c r="AG18">
        <f t="shared" si="2"/>
        <v>7.0825438426947329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0.16464467723420417</v>
      </c>
      <c r="AD19">
        <f t="shared" si="1"/>
        <v>7.3850851900121999</v>
      </c>
      <c r="AE19">
        <f>'IDT-1'!D19</f>
        <v>0</v>
      </c>
      <c r="AF19" s="24"/>
      <c r="AG19">
        <f t="shared" si="2"/>
        <v>7.3850851900121999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0.15702063528180402</v>
      </c>
      <c r="AD20">
        <f t="shared" si="1"/>
        <v>8.2927092319646007</v>
      </c>
      <c r="AE20">
        <f>'IDT-1'!D20</f>
        <v>0</v>
      </c>
      <c r="AF20" s="24"/>
      <c r="AG20">
        <f t="shared" si="2"/>
        <v>8.2927092319646007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0.14770236178442606</v>
      </c>
      <c r="AD21">
        <f t="shared" si="1"/>
        <v>9.4020275054619784</v>
      </c>
      <c r="AE21">
        <f>'IDT-1'!D21</f>
        <v>0</v>
      </c>
      <c r="AF21" s="24"/>
      <c r="AG21">
        <f t="shared" si="2"/>
        <v>9.4020275054619784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0.13923120405953698</v>
      </c>
      <c r="AD22">
        <f t="shared" si="1"/>
        <v>10.410498663186866</v>
      </c>
      <c r="AE22">
        <f>'IDT-1'!D22</f>
        <v>0</v>
      </c>
      <c r="AF22" s="24"/>
      <c r="AG22">
        <f t="shared" si="2"/>
        <v>10.410498663186866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0.12228888860975885</v>
      </c>
      <c r="AD23">
        <f t="shared" si="1"/>
        <v>12.427440978636644</v>
      </c>
      <c r="AE23">
        <f>'IDT-1'!D23</f>
        <v>0</v>
      </c>
      <c r="AF23" s="24"/>
      <c r="AG23">
        <f t="shared" si="2"/>
        <v>12.427440978636644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0.12228888860975885</v>
      </c>
      <c r="AD24">
        <f t="shared" si="1"/>
        <v>12.427440978636644</v>
      </c>
      <c r="AE24">
        <f>'IDT-1'!D24</f>
        <v>0</v>
      </c>
      <c r="AF24" s="24"/>
      <c r="AG24">
        <f t="shared" si="2"/>
        <v>12.427440978636644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0.11381773088486978</v>
      </c>
      <c r="AD25">
        <f t="shared" si="1"/>
        <v>13.435912136361534</v>
      </c>
      <c r="AE25">
        <f>'IDT-1'!D25</f>
        <v>0</v>
      </c>
      <c r="AF25" s="24"/>
      <c r="AG25">
        <f t="shared" si="2"/>
        <v>13.435912136361534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0.13002973088486977</v>
      </c>
      <c r="AD26">
        <f t="shared" si="1"/>
        <v>15.349700136361534</v>
      </c>
      <c r="AE26">
        <f>'IDT-1'!D26</f>
        <v>0</v>
      </c>
      <c r="AF26" s="24"/>
      <c r="AG26">
        <f t="shared" si="2"/>
        <v>15.349700136361534</v>
      </c>
      <c r="AI26" s="34">
        <f>PXIL!L26</f>
        <v>0</v>
      </c>
      <c r="AJ26" s="34">
        <f>PXIL!R26</f>
        <v>0</v>
      </c>
      <c r="AK26" s="34">
        <f>RTM_IEX!L26</f>
        <v>1.93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0.138096</v>
      </c>
      <c r="AD27">
        <f t="shared" si="1"/>
        <v>16.301904</v>
      </c>
      <c r="AE27">
        <f>'IDT-1'!D27</f>
        <v>0</v>
      </c>
      <c r="AF27" s="24"/>
      <c r="AG27">
        <f t="shared" si="2"/>
        <v>16.301904</v>
      </c>
      <c r="AI27" s="34">
        <f>PXIL!L27</f>
        <v>0</v>
      </c>
      <c r="AJ27" s="34">
        <f>PXIL!R27</f>
        <v>0</v>
      </c>
      <c r="AK27" s="34">
        <f>RTM_IEX!L27</f>
        <v>2.89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5.839814561124971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0.14615844231344977</v>
      </c>
      <c r="AD28">
        <f t="shared" si="1"/>
        <v>17.253656118811524</v>
      </c>
      <c r="AE28">
        <f>'IDT-1'!D28</f>
        <v>0</v>
      </c>
      <c r="AF28" s="24"/>
      <c r="AG28">
        <f t="shared" si="2"/>
        <v>17.253656118811524</v>
      </c>
      <c r="AI28" s="34">
        <f>PXIL!L28</f>
        <v>0</v>
      </c>
      <c r="AJ28" s="34">
        <f>PXIL!R28</f>
        <v>0</v>
      </c>
      <c r="AK28" s="34">
        <f>RTM_IEX!L28</f>
        <v>3.85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5.839814561124971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0.15430644231344975</v>
      </c>
      <c r="AD29">
        <f t="shared" si="1"/>
        <v>18.215508118811524</v>
      </c>
      <c r="AE29">
        <f>'IDT-1'!D29</f>
        <v>0</v>
      </c>
      <c r="AF29" s="24"/>
      <c r="AG29">
        <f t="shared" si="2"/>
        <v>18.215508118811524</v>
      </c>
      <c r="AI29" s="34">
        <f>PXIL!L29</f>
        <v>0</v>
      </c>
      <c r="AJ29" s="34">
        <f>PXIL!R29</f>
        <v>0</v>
      </c>
      <c r="AK29" s="34">
        <f>RTM_IEX!L29</f>
        <v>4.82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5.839814561124971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0.16237044231344977</v>
      </c>
      <c r="AD30">
        <f t="shared" si="1"/>
        <v>19.167444118811524</v>
      </c>
      <c r="AE30">
        <f>'IDT-1'!D30</f>
        <v>0</v>
      </c>
      <c r="AF30" s="24"/>
      <c r="AG30">
        <f t="shared" si="2"/>
        <v>19.167444118811524</v>
      </c>
      <c r="AI30" s="34">
        <f>PXIL!L30</f>
        <v>0</v>
      </c>
      <c r="AJ30" s="34">
        <f>PXIL!R30</f>
        <v>0</v>
      </c>
      <c r="AK30" s="34">
        <f>RTM_IEX!L30</f>
        <v>5.78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5.839814561124971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7.9</v>
      </c>
      <c r="AB31" s="75">
        <f>-STOA!R31</f>
        <v>0</v>
      </c>
      <c r="AC31">
        <f t="shared" si="0"/>
        <v>0.17203044231344977</v>
      </c>
      <c r="AD31">
        <f t="shared" si="1"/>
        <v>20.307784118811522</v>
      </c>
      <c r="AE31">
        <f>'IDT-1'!D31</f>
        <v>0</v>
      </c>
      <c r="AF31" s="24"/>
      <c r="AG31">
        <f t="shared" si="2"/>
        <v>20.307784118811522</v>
      </c>
      <c r="AI31" s="34">
        <f>PXIL!L31</f>
        <v>0</v>
      </c>
      <c r="AJ31" s="34">
        <f>PXIL!R31</f>
        <v>0</v>
      </c>
      <c r="AK31" s="34">
        <f>RTM_IEX!L31</f>
        <v>6.74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5.839814561124971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8.23</v>
      </c>
      <c r="AB32" s="75">
        <f>-STOA!R32</f>
        <v>0</v>
      </c>
      <c r="AC32">
        <f t="shared" si="0"/>
        <v>0.18295044231344976</v>
      </c>
      <c r="AD32">
        <f t="shared" si="1"/>
        <v>21.596864118811524</v>
      </c>
      <c r="AE32">
        <f>'IDT-1'!D32</f>
        <v>0</v>
      </c>
      <c r="AF32" s="24"/>
      <c r="AG32">
        <f t="shared" si="2"/>
        <v>21.596864118811524</v>
      </c>
      <c r="AI32" s="34">
        <f>PXIL!L32</f>
        <v>0</v>
      </c>
      <c r="AJ32" s="34">
        <f>PXIL!R32</f>
        <v>0</v>
      </c>
      <c r="AK32" s="34">
        <f>RTM_IEX!L32</f>
        <v>7.71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5.8397350873213885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8.57</v>
      </c>
      <c r="AB33" s="75">
        <f>-STOA!R33</f>
        <v>0</v>
      </c>
      <c r="AC33">
        <f t="shared" si="0"/>
        <v>0.19386977473349964</v>
      </c>
      <c r="AD33">
        <f t="shared" si="1"/>
        <v>22.885865312587889</v>
      </c>
      <c r="AE33">
        <f>'IDT-1'!D33</f>
        <v>0</v>
      </c>
      <c r="AF33" s="24"/>
      <c r="AG33">
        <f t="shared" si="2"/>
        <v>22.885865312587889</v>
      </c>
      <c r="AI33" s="34">
        <f>PXIL!L33</f>
        <v>0</v>
      </c>
      <c r="AJ33" s="34">
        <f>PXIL!R33</f>
        <v>0</v>
      </c>
      <c r="AK33" s="34">
        <f>RTM_IEX!L33</f>
        <v>8.67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5.8397350873213885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8.9600000000000009</v>
      </c>
      <c r="AB34" s="75">
        <f>-STOA!R34</f>
        <v>0</v>
      </c>
      <c r="AC34">
        <f t="shared" si="0"/>
        <v>0.20529377473349966</v>
      </c>
      <c r="AD34">
        <f t="shared" si="1"/>
        <v>24.23444131258789</v>
      </c>
      <c r="AE34">
        <f>'IDT-1'!D34</f>
        <v>0</v>
      </c>
      <c r="AF34" s="24"/>
      <c r="AG34">
        <f t="shared" si="2"/>
        <v>24.23444131258789</v>
      </c>
      <c r="AI34" s="34">
        <f>PXIL!L34</f>
        <v>0</v>
      </c>
      <c r="AJ34" s="34">
        <f>PXIL!R34</f>
        <v>0</v>
      </c>
      <c r="AK34" s="34">
        <f>RTM_IEX!L34</f>
        <v>9.64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5.8397350873213885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9.52</v>
      </c>
      <c r="AB35" s="75">
        <f>-STOA!R35</f>
        <v>0</v>
      </c>
      <c r="AC35">
        <f t="shared" si="0"/>
        <v>0.20184977473349963</v>
      </c>
      <c r="AD35">
        <f t="shared" si="1"/>
        <v>23.827885312587888</v>
      </c>
      <c r="AE35">
        <f>'IDT-1'!D35</f>
        <v>0</v>
      </c>
      <c r="AF35" s="24"/>
      <c r="AG35">
        <f t="shared" si="2"/>
        <v>23.827885312587888</v>
      </c>
      <c r="AI35" s="34">
        <f>PXIL!L35</f>
        <v>0</v>
      </c>
      <c r="AJ35" s="34">
        <f>PXIL!R35</f>
        <v>0</v>
      </c>
      <c r="AK35" s="34">
        <f>RTM_IEX!L35</f>
        <v>8.67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5.8397350873213885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10.16</v>
      </c>
      <c r="AB36" s="75">
        <f>-STOA!R36</f>
        <v>0</v>
      </c>
      <c r="AC36">
        <f t="shared" si="0"/>
        <v>0.19916177473349966</v>
      </c>
      <c r="AD36">
        <f t="shared" si="1"/>
        <v>23.510573312587887</v>
      </c>
      <c r="AE36">
        <f>'IDT-1'!D36</f>
        <v>0</v>
      </c>
      <c r="AF36" s="24"/>
      <c r="AG36">
        <f t="shared" si="2"/>
        <v>23.510573312587887</v>
      </c>
      <c r="AI36" s="34">
        <f>PXIL!L36</f>
        <v>0</v>
      </c>
      <c r="AJ36" s="34">
        <f>PXIL!R36</f>
        <v>0</v>
      </c>
      <c r="AK36" s="34">
        <f>RTM_IEX!L36</f>
        <v>7.71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5.8397350873213885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10.77</v>
      </c>
      <c r="AB37" s="75">
        <f>-STOA!R37</f>
        <v>0</v>
      </c>
      <c r="AC37">
        <f t="shared" si="0"/>
        <v>0.18000977473349966</v>
      </c>
      <c r="AD37">
        <f t="shared" si="1"/>
        <v>21.249725312587891</v>
      </c>
      <c r="AE37">
        <f>'IDT-1'!D37</f>
        <v>0</v>
      </c>
      <c r="AF37" s="24"/>
      <c r="AG37">
        <f t="shared" si="2"/>
        <v>21.249725312587891</v>
      </c>
      <c r="AI37" s="34">
        <f>PXIL!L37</f>
        <v>0</v>
      </c>
      <c r="AJ37" s="34">
        <f>PXIL!R37</f>
        <v>0</v>
      </c>
      <c r="AK37" s="34">
        <f>RTM_IEX!L37</f>
        <v>4.82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11.39</v>
      </c>
      <c r="AB38" s="75">
        <f>-STOA!R38</f>
        <v>0</v>
      </c>
      <c r="AC38">
        <f t="shared" si="0"/>
        <v>0.17707200000000001</v>
      </c>
      <c r="AD38">
        <f t="shared" si="1"/>
        <v>20.902928000000003</v>
      </c>
      <c r="AE38">
        <f>'IDT-1'!D38</f>
        <v>0</v>
      </c>
      <c r="AF38" s="24"/>
      <c r="AG38">
        <f t="shared" si="2"/>
        <v>20.902928000000003</v>
      </c>
      <c r="AI38" s="34">
        <f>PXIL!L38</f>
        <v>0</v>
      </c>
      <c r="AJ38" s="34">
        <f>PXIL!R38</f>
        <v>0</v>
      </c>
      <c r="AK38" s="34">
        <f>RTM_IEX!L38</f>
        <v>3.85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12.01</v>
      </c>
      <c r="AB39" s="75">
        <f>-STOA!R39</f>
        <v>0</v>
      </c>
      <c r="AC39">
        <f t="shared" si="0"/>
        <v>0.17421599999999998</v>
      </c>
      <c r="AD39">
        <f t="shared" si="1"/>
        <v>20.565784000000001</v>
      </c>
      <c r="AE39">
        <f>'IDT-1'!D39</f>
        <v>0</v>
      </c>
      <c r="AF39" s="24"/>
      <c r="AG39">
        <f t="shared" si="2"/>
        <v>20.565784000000001</v>
      </c>
      <c r="AI39" s="34">
        <f>PXIL!L39</f>
        <v>0</v>
      </c>
      <c r="AJ39" s="34">
        <f>PXIL!R39</f>
        <v>0</v>
      </c>
      <c r="AK39" s="34">
        <f>RTM_IEX!L39</f>
        <v>2.89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12.620000000000001</v>
      </c>
      <c r="AB40" s="75">
        <f>-STOA!R40</f>
        <v>0</v>
      </c>
      <c r="AC40">
        <f t="shared" si="0"/>
        <v>0.17127600000000001</v>
      </c>
      <c r="AD40">
        <f t="shared" si="1"/>
        <v>20.218724000000002</v>
      </c>
      <c r="AE40">
        <f>'IDT-1'!D40</f>
        <v>0</v>
      </c>
      <c r="AF40" s="24"/>
      <c r="AG40">
        <f t="shared" si="2"/>
        <v>20.218724000000002</v>
      </c>
      <c r="AI40" s="34">
        <f>PXIL!L40</f>
        <v>0</v>
      </c>
      <c r="AJ40" s="34">
        <f>PXIL!R40</f>
        <v>0</v>
      </c>
      <c r="AK40" s="34">
        <f>RTM_IEX!L40</f>
        <v>1.93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13.24</v>
      </c>
      <c r="AB41" s="75">
        <f>-STOA!R41</f>
        <v>0</v>
      </c>
      <c r="AC41">
        <f t="shared" si="0"/>
        <v>0.16027199999999997</v>
      </c>
      <c r="AD41">
        <f t="shared" si="1"/>
        <v>18.919727999999999</v>
      </c>
      <c r="AE41">
        <f>'IDT-1'!D41</f>
        <v>0</v>
      </c>
      <c r="AF41" s="24"/>
      <c r="AG41">
        <f t="shared" si="2"/>
        <v>18.919727999999999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13.719999999999999</v>
      </c>
      <c r="AB42" s="75">
        <f>-STOA!R42</f>
        <v>0</v>
      </c>
      <c r="AC42">
        <f t="shared" si="0"/>
        <v>0.17277515772488905</v>
      </c>
      <c r="AD42">
        <f t="shared" si="1"/>
        <v>18.38722484227511</v>
      </c>
      <c r="AE42">
        <f>'IDT-1'!D42</f>
        <v>0</v>
      </c>
      <c r="AF42" s="24"/>
      <c r="AG42">
        <f t="shared" si="2"/>
        <v>18.38722484227511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14.18</v>
      </c>
      <c r="AB43" s="75">
        <f>-STOA!R43</f>
        <v>0</v>
      </c>
      <c r="AC43">
        <f t="shared" si="0"/>
        <v>0.18511031544977813</v>
      </c>
      <c r="AD43">
        <f t="shared" si="1"/>
        <v>17.834889684550223</v>
      </c>
      <c r="AE43">
        <f>'IDT-1'!D43</f>
        <v>0</v>
      </c>
      <c r="AF43" s="24"/>
      <c r="AG43">
        <f t="shared" si="2"/>
        <v>17.834889684550223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14.620000000000001</v>
      </c>
      <c r="AB44" s="75">
        <f>-STOA!R44</f>
        <v>0</v>
      </c>
      <c r="AC44">
        <f t="shared" si="0"/>
        <v>0.18880631544977813</v>
      </c>
      <c r="AD44">
        <f t="shared" si="1"/>
        <v>18.271193684550223</v>
      </c>
      <c r="AE44">
        <f>'IDT-1'!D44</f>
        <v>0</v>
      </c>
      <c r="AF44" s="24"/>
      <c r="AG44">
        <f t="shared" si="2"/>
        <v>18.271193684550223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15.030000000000001</v>
      </c>
      <c r="AB45" s="75">
        <f>-STOA!R45</f>
        <v>0</v>
      </c>
      <c r="AC45">
        <f t="shared" si="0"/>
        <v>0.20072147317466721</v>
      </c>
      <c r="AD45">
        <f t="shared" si="1"/>
        <v>17.669278526825334</v>
      </c>
      <c r="AE45">
        <f>'IDT-1'!D45</f>
        <v>0</v>
      </c>
      <c r="AF45" s="24"/>
      <c r="AG45">
        <f t="shared" si="2"/>
        <v>17.669278526825334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15.35</v>
      </c>
      <c r="AB46" s="75">
        <f>-STOA!R46</f>
        <v>0</v>
      </c>
      <c r="AC46">
        <f t="shared" si="0"/>
        <v>0.21188063089955622</v>
      </c>
      <c r="AD46">
        <f t="shared" si="1"/>
        <v>16.97811936910044</v>
      </c>
      <c r="AE46">
        <f>'IDT-1'!D46</f>
        <v>0</v>
      </c>
      <c r="AF46" s="24"/>
      <c r="AG46">
        <f t="shared" si="2"/>
        <v>16.97811936910044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15.620000000000001</v>
      </c>
      <c r="AB47" s="75">
        <f>-STOA!R47</f>
        <v>0</v>
      </c>
      <c r="AC47">
        <f t="shared" si="0"/>
        <v>0.20313612585720048</v>
      </c>
      <c r="AD47">
        <f t="shared" si="1"/>
        <v>18.556863874142802</v>
      </c>
      <c r="AE47">
        <f>'IDT-1'!D47</f>
        <v>0</v>
      </c>
      <c r="AF47" s="24"/>
      <c r="AG47">
        <f t="shared" si="2"/>
        <v>18.556863874142802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-2.7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15.84</v>
      </c>
      <c r="AB48" s="75">
        <f>-STOA!R48</f>
        <v>0</v>
      </c>
      <c r="AC48">
        <f t="shared" si="0"/>
        <v>0.2100668204921339</v>
      </c>
      <c r="AD48">
        <f t="shared" si="1"/>
        <v>18.169933179507865</v>
      </c>
      <c r="AE48">
        <f>'IDT-1'!D48</f>
        <v>0</v>
      </c>
      <c r="AF48" s="24"/>
      <c r="AG48">
        <f t="shared" si="2"/>
        <v>18.169933179507865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-3.3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16.010000000000002</v>
      </c>
      <c r="AB49" s="75">
        <f>-STOA!R49</f>
        <v>0</v>
      </c>
      <c r="AC49">
        <f t="shared" si="0"/>
        <v>0.22081082487438169</v>
      </c>
      <c r="AD49">
        <f t="shared" si="1"/>
        <v>17.228919042372024</v>
      </c>
      <c r="AE49">
        <f>'IDT-1'!D49</f>
        <v>0</v>
      </c>
      <c r="AF49" s="24"/>
      <c r="AG49">
        <f t="shared" si="2"/>
        <v>17.228919042372024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-4.4000000000000004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16.170000000000002</v>
      </c>
      <c r="AB50" s="75">
        <f>-STOA!R50</f>
        <v>0</v>
      </c>
      <c r="AC50">
        <f t="shared" si="0"/>
        <v>0.23147309837175967</v>
      </c>
      <c r="AD50">
        <f t="shared" si="1"/>
        <v>16.278256768874648</v>
      </c>
      <c r="AE50">
        <f>'IDT-1'!D50</f>
        <v>0</v>
      </c>
      <c r="AF50" s="24"/>
      <c r="AG50">
        <f t="shared" si="2"/>
        <v>16.278256768874648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16.27</v>
      </c>
      <c r="AB51" s="75">
        <f>-STOA!R51</f>
        <v>0</v>
      </c>
      <c r="AC51">
        <f t="shared" si="0"/>
        <v>0.24078425609664872</v>
      </c>
      <c r="AD51">
        <f t="shared" si="1"/>
        <v>15.368945611149755</v>
      </c>
      <c r="AE51">
        <f>'IDT-1'!D51</f>
        <v>0</v>
      </c>
      <c r="AF51" s="24"/>
      <c r="AG51">
        <f t="shared" si="2"/>
        <v>15.368945611149755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16.28</v>
      </c>
      <c r="AB52" s="75">
        <f>-STOA!R52</f>
        <v>0</v>
      </c>
      <c r="AC52">
        <f t="shared" si="0"/>
        <v>0.24425671918660435</v>
      </c>
      <c r="AD52">
        <f t="shared" si="1"/>
        <v>14.975473148059802</v>
      </c>
      <c r="AE52">
        <f>'IDT-1'!D52</f>
        <v>0</v>
      </c>
      <c r="AF52" s="24"/>
      <c r="AG52">
        <f t="shared" si="2"/>
        <v>14.975473148059802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-6.9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16.29</v>
      </c>
      <c r="AB53" s="75">
        <f>-STOA!R53</f>
        <v>0</v>
      </c>
      <c r="AC53">
        <f t="shared" si="0"/>
        <v>0.25365899268398234</v>
      </c>
      <c r="AD53">
        <f t="shared" si="1"/>
        <v>13.876070874562421</v>
      </c>
      <c r="AE53">
        <f>'IDT-1'!D53</f>
        <v>0</v>
      </c>
      <c r="AF53" s="24"/>
      <c r="AG53">
        <f t="shared" si="2"/>
        <v>13.876070874562421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-8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16.28</v>
      </c>
      <c r="AB54" s="75">
        <f>-STOA!R54</f>
        <v>0</v>
      </c>
      <c r="AC54">
        <f t="shared" si="0"/>
        <v>0.25781057154642684</v>
      </c>
      <c r="AD54">
        <f t="shared" si="1"/>
        <v>13.361919295699979</v>
      </c>
      <c r="AE54">
        <f>'IDT-1'!D54</f>
        <v>0</v>
      </c>
      <c r="AF54" s="24"/>
      <c r="AG54">
        <f t="shared" si="2"/>
        <v>13.361919295699979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16.21</v>
      </c>
      <c r="AB55" s="75">
        <f>-STOA!R55</f>
        <v>0</v>
      </c>
      <c r="AC55">
        <f t="shared" si="0"/>
        <v>0.26145815040887138</v>
      </c>
      <c r="AD55">
        <f t="shared" si="1"/>
        <v>12.788271716837533</v>
      </c>
      <c r="AE55">
        <f>'IDT-1'!D55</f>
        <v>0</v>
      </c>
      <c r="AF55" s="24"/>
      <c r="AG55">
        <f t="shared" si="2"/>
        <v>12.788271716837533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16.13</v>
      </c>
      <c r="AB56" s="75">
        <f>-STOA!R56</f>
        <v>0</v>
      </c>
      <c r="AC56">
        <f t="shared" si="0"/>
        <v>0.26925730813376048</v>
      </c>
      <c r="AD56">
        <f t="shared" si="1"/>
        <v>11.700472559112644</v>
      </c>
      <c r="AE56">
        <f>'IDT-1'!D56</f>
        <v>0</v>
      </c>
      <c r="AF56" s="24"/>
      <c r="AG56">
        <f t="shared" si="2"/>
        <v>11.700472559112644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15.79</v>
      </c>
      <c r="AB57" s="75">
        <f>-STOA!R57</f>
        <v>0</v>
      </c>
      <c r="AC57">
        <f t="shared" si="0"/>
        <v>0.27487246585864955</v>
      </c>
      <c r="AD57">
        <f t="shared" si="1"/>
        <v>10.354857401387754</v>
      </c>
      <c r="AE57">
        <f>'IDT-1'!D57</f>
        <v>0</v>
      </c>
      <c r="AF57" s="24"/>
      <c r="AG57">
        <f t="shared" si="2"/>
        <v>10.354857401387754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15.49</v>
      </c>
      <c r="AB58" s="75">
        <f>-STOA!R58</f>
        <v>0</v>
      </c>
      <c r="AC58">
        <f t="shared" si="0"/>
        <v>0.27235246585864953</v>
      </c>
      <c r="AD58">
        <f t="shared" si="1"/>
        <v>10.057377401387754</v>
      </c>
      <c r="AE58">
        <f>'IDT-1'!D58</f>
        <v>0</v>
      </c>
      <c r="AF58" s="24"/>
      <c r="AG58">
        <f t="shared" si="2"/>
        <v>10.057377401387754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15.41</v>
      </c>
      <c r="AB59" s="75">
        <f>-STOA!R59</f>
        <v>0</v>
      </c>
      <c r="AC59">
        <f t="shared" si="0"/>
        <v>0.27422181317611627</v>
      </c>
      <c r="AD59">
        <f t="shared" si="1"/>
        <v>9.6755080540702885</v>
      </c>
      <c r="AE59">
        <f>'IDT-1'!D59</f>
        <v>0</v>
      </c>
      <c r="AF59" s="24"/>
      <c r="AG59">
        <f t="shared" si="2"/>
        <v>9.6755080540702885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-11.3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15.2</v>
      </c>
      <c r="AB60" s="75">
        <f>-STOA!R60</f>
        <v>0</v>
      </c>
      <c r="AC60">
        <f t="shared" si="0"/>
        <v>0.27838762358353863</v>
      </c>
      <c r="AD60">
        <f t="shared" si="1"/>
        <v>8.761342243662865</v>
      </c>
      <c r="AE60">
        <f>'IDT-1'!D60</f>
        <v>0</v>
      </c>
      <c r="AF60" s="24"/>
      <c r="AG60">
        <f t="shared" si="2"/>
        <v>8.761342243662865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14.879999999999999</v>
      </c>
      <c r="AB61" s="75">
        <f>-STOA!R61</f>
        <v>0</v>
      </c>
      <c r="AC61">
        <f t="shared" si="0"/>
        <v>0.2782409709010053</v>
      </c>
      <c r="AD61">
        <f t="shared" si="1"/>
        <v>8.1414888963453969</v>
      </c>
      <c r="AE61">
        <f>'IDT-1'!D61</f>
        <v>0</v>
      </c>
      <c r="AF61" s="24"/>
      <c r="AG61">
        <f t="shared" si="2"/>
        <v>8.1414888963453969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-12.3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14.45</v>
      </c>
      <c r="AB62" s="75">
        <f>-STOA!R62</f>
        <v>0</v>
      </c>
      <c r="AC62">
        <f t="shared" si="0"/>
        <v>0.27632320244598313</v>
      </c>
      <c r="AD62">
        <f t="shared" si="1"/>
        <v>7.5134066648004207</v>
      </c>
      <c r="AE62">
        <f>'IDT-1'!D62</f>
        <v>0</v>
      </c>
      <c r="AF62" s="24"/>
      <c r="AG62">
        <f t="shared" si="2"/>
        <v>7.5134066648004207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-12.5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14.02</v>
      </c>
      <c r="AB63" s="75">
        <f>-STOA!R63</f>
        <v>0</v>
      </c>
      <c r="AC63">
        <f t="shared" si="0"/>
        <v>0.27016985512851643</v>
      </c>
      <c r="AD63">
        <f t="shared" si="1"/>
        <v>7.3895600121178884</v>
      </c>
      <c r="AE63">
        <f>'IDT-1'!D63</f>
        <v>0</v>
      </c>
      <c r="AF63" s="24"/>
      <c r="AG63">
        <f t="shared" si="2"/>
        <v>7.3895600121178884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-12.2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13.55</v>
      </c>
      <c r="AB64" s="75">
        <f>-STOA!R64</f>
        <v>0</v>
      </c>
      <c r="AC64">
        <f t="shared" si="0"/>
        <v>0.26198627626607185</v>
      </c>
      <c r="AD64">
        <f t="shared" si="1"/>
        <v>7.4277435909803344</v>
      </c>
      <c r="AE64">
        <f>'IDT-1'!D64</f>
        <v>0</v>
      </c>
      <c r="AF64" s="24"/>
      <c r="AG64">
        <f t="shared" si="2"/>
        <v>7.4277435909803344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-11.7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13.120000000000001</v>
      </c>
      <c r="AB65" s="75">
        <f>-STOA!R65</f>
        <v>0</v>
      </c>
      <c r="AC65">
        <f t="shared" si="0"/>
        <v>0.25498581317611624</v>
      </c>
      <c r="AD65">
        <f t="shared" si="1"/>
        <v>7.4047440540702887</v>
      </c>
      <c r="AE65">
        <f>'IDT-1'!D65</f>
        <v>0</v>
      </c>
      <c r="AF65" s="24"/>
      <c r="AG65">
        <f t="shared" si="2"/>
        <v>7.4047440540702887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-11.3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12.59</v>
      </c>
      <c r="AB66" s="75">
        <f>-STOA!R66</f>
        <v>0</v>
      </c>
      <c r="AC66">
        <f t="shared" si="0"/>
        <v>0.24375688699620501</v>
      </c>
      <c r="AD66">
        <f t="shared" si="1"/>
        <v>7.6859729802501997</v>
      </c>
      <c r="AE66">
        <f>'IDT-1'!D66</f>
        <v>0</v>
      </c>
      <c r="AF66" s="24"/>
      <c r="AG66">
        <f t="shared" si="2"/>
        <v>7.6859729802501997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-10.5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12.05</v>
      </c>
      <c r="AB67" s="75">
        <f>-STOA!R67</f>
        <v>0</v>
      </c>
      <c r="AC67">
        <f t="shared" si="0"/>
        <v>0.22397280309140466</v>
      </c>
      <c r="AD67">
        <f t="shared" si="1"/>
        <v>8.9657570641550013</v>
      </c>
      <c r="AE67">
        <f>'IDT-1'!D67</f>
        <v>0</v>
      </c>
      <c r="AF67" s="24"/>
      <c r="AG67">
        <f t="shared" si="2"/>
        <v>8.9657570641550013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-8.6999999999999993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11.46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0.2105456453665156</v>
      </c>
      <c r="AD68">
        <f t="shared" ref="AD68:AD98" si="4">SUM(B68:AB68,AI68:AT68)-AC68</f>
        <v>9.3891842218798907</v>
      </c>
      <c r="AE68">
        <f>'IDT-1'!D68</f>
        <v>0</v>
      </c>
      <c r="AF68" s="24"/>
      <c r="AG68">
        <f t="shared" ref="AG68:AG98" si="5">SUM(AD68:AF68)</f>
        <v>9.3891842218798907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-7.7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10.84</v>
      </c>
      <c r="AB69" s="75">
        <f>-STOA!R69</f>
        <v>0</v>
      </c>
      <c r="AC69">
        <f t="shared" si="3"/>
        <v>0.19601937186913762</v>
      </c>
      <c r="AD69">
        <f t="shared" si="4"/>
        <v>9.883710495377267</v>
      </c>
      <c r="AE69">
        <f>'IDT-1'!D69</f>
        <v>0</v>
      </c>
      <c r="AF69" s="24"/>
      <c r="AG69">
        <f t="shared" si="5"/>
        <v>9.883710495377267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-6.6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10.25</v>
      </c>
      <c r="AB70" s="75">
        <f>-STOA!R70</f>
        <v>0</v>
      </c>
      <c r="AC70">
        <f t="shared" si="3"/>
        <v>0.17750951950931512</v>
      </c>
      <c r="AD70">
        <f t="shared" si="4"/>
        <v>10.91222034773709</v>
      </c>
      <c r="AE70">
        <f>'IDT-1'!D70</f>
        <v>0</v>
      </c>
      <c r="AF70" s="24"/>
      <c r="AG70">
        <f t="shared" si="5"/>
        <v>10.91222034773709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9.66</v>
      </c>
      <c r="AB71" s="75">
        <f>-STOA!R71</f>
        <v>0</v>
      </c>
      <c r="AC71">
        <f t="shared" si="3"/>
        <v>0.16154101446695934</v>
      </c>
      <c r="AD71">
        <f t="shared" si="4"/>
        <v>11.638188852779447</v>
      </c>
      <c r="AE71">
        <f>'IDT-1'!D71</f>
        <v>0</v>
      </c>
      <c r="AF71" s="24"/>
      <c r="AG71">
        <f t="shared" si="5"/>
        <v>11.638188852779447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-3.7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9.09</v>
      </c>
      <c r="AB72" s="75">
        <f>-STOA!R72</f>
        <v>0</v>
      </c>
      <c r="AC72">
        <f t="shared" si="3"/>
        <v>0.14235204633464793</v>
      </c>
      <c r="AD72">
        <f t="shared" si="4"/>
        <v>12.787377820911757</v>
      </c>
      <c r="AE72">
        <f>'IDT-1'!D72</f>
        <v>0</v>
      </c>
      <c r="AF72" s="24"/>
      <c r="AG72">
        <f t="shared" si="5"/>
        <v>12.787377820911757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-2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8.6300000000000008</v>
      </c>
      <c r="AB73" s="75">
        <f>-STOA!R73</f>
        <v>0</v>
      </c>
      <c r="AC73">
        <f t="shared" si="3"/>
        <v>0.13001688860975885</v>
      </c>
      <c r="AD73">
        <f t="shared" si="4"/>
        <v>13.339712978636644</v>
      </c>
      <c r="AE73">
        <f>'IDT-1'!D73</f>
        <v>0</v>
      </c>
      <c r="AF73" s="24"/>
      <c r="AG73">
        <f t="shared" si="5"/>
        <v>13.339712978636644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8.2200000000000006</v>
      </c>
      <c r="AB74" s="75">
        <f>-STOA!R74</f>
        <v>0</v>
      </c>
      <c r="AC74">
        <f t="shared" si="3"/>
        <v>0.11810173088486978</v>
      </c>
      <c r="AD74">
        <f t="shared" si="4"/>
        <v>13.941628136361533</v>
      </c>
      <c r="AE74">
        <f>'IDT-1'!D74</f>
        <v>0</v>
      </c>
      <c r="AF74" s="24"/>
      <c r="AG74">
        <f t="shared" si="5"/>
        <v>13.941628136361533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7.97</v>
      </c>
      <c r="AB75" s="75">
        <f>-STOA!R75</f>
        <v>0</v>
      </c>
      <c r="AC75">
        <f t="shared" si="3"/>
        <v>0.12406573088486979</v>
      </c>
      <c r="AD75">
        <f t="shared" si="4"/>
        <v>14.645664136361535</v>
      </c>
      <c r="AE75">
        <f>'IDT-1'!D75</f>
        <v>0</v>
      </c>
      <c r="AF75" s="24"/>
      <c r="AG75">
        <f t="shared" si="5"/>
        <v>14.645664136361535</v>
      </c>
      <c r="AI75" s="34">
        <f>PXIL!L75</f>
        <v>0</v>
      </c>
      <c r="AJ75" s="34">
        <f>PXIL!R75</f>
        <v>0</v>
      </c>
      <c r="AK75" s="34">
        <f>RTM_IEX!L75</f>
        <v>0.96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7.83</v>
      </c>
      <c r="AB76" s="75">
        <f>-STOA!R76</f>
        <v>0</v>
      </c>
      <c r="AC76">
        <f t="shared" si="3"/>
        <v>0.13263373088486977</v>
      </c>
      <c r="AD76">
        <f t="shared" si="4"/>
        <v>15.657096136361535</v>
      </c>
      <c r="AE76">
        <f>'IDT-1'!D76</f>
        <v>0</v>
      </c>
      <c r="AF76" s="24"/>
      <c r="AG76">
        <f t="shared" si="5"/>
        <v>15.657096136361535</v>
      </c>
      <c r="AI76" s="34">
        <f>PXIL!L76</f>
        <v>0</v>
      </c>
      <c r="AJ76" s="34">
        <f>PXIL!R76</f>
        <v>0</v>
      </c>
      <c r="AK76" s="34">
        <f>RTM_IEX!L76</f>
        <v>2.12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0.14372173088486978</v>
      </c>
      <c r="AD77">
        <f t="shared" si="4"/>
        <v>16.966008136361534</v>
      </c>
      <c r="AE77">
        <f>'IDT-1'!D77</f>
        <v>0</v>
      </c>
      <c r="AF77" s="24"/>
      <c r="AG77">
        <f t="shared" si="5"/>
        <v>16.966008136361534</v>
      </c>
      <c r="AI77" s="34">
        <f>PXIL!L77</f>
        <v>0</v>
      </c>
      <c r="AJ77" s="34">
        <f>PXIL!R77</f>
        <v>0</v>
      </c>
      <c r="AK77" s="34">
        <f>RTM_IEX!L77</f>
        <v>3.56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5.8397351594032019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0.14943377533898689</v>
      </c>
      <c r="AD78">
        <f t="shared" si="4"/>
        <v>17.640301384064212</v>
      </c>
      <c r="AE78">
        <f>'IDT-1'!D78</f>
        <v>0</v>
      </c>
      <c r="AF78" s="24"/>
      <c r="AG78">
        <f t="shared" si="5"/>
        <v>17.640301384064212</v>
      </c>
      <c r="AI78" s="34">
        <f>PXIL!L78</f>
        <v>0</v>
      </c>
      <c r="AJ78" s="34">
        <f>PXIL!R78</f>
        <v>0</v>
      </c>
      <c r="AK78" s="34">
        <f>RTM_IEX!L78</f>
        <v>4.24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5.8397351594032019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0.14943377533898689</v>
      </c>
      <c r="AD79">
        <f t="shared" si="4"/>
        <v>17.640301384064212</v>
      </c>
      <c r="AE79">
        <f>'IDT-1'!D79</f>
        <v>0</v>
      </c>
      <c r="AF79" s="24"/>
      <c r="AG79">
        <f t="shared" si="5"/>
        <v>17.640301384064212</v>
      </c>
      <c r="AI79" s="34">
        <f>PXIL!L79</f>
        <v>0</v>
      </c>
      <c r="AJ79" s="34">
        <f>PXIL!R79</f>
        <v>0</v>
      </c>
      <c r="AK79" s="34">
        <f>RTM_IEX!L79</f>
        <v>4.24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5.8397298672464037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0.15186973088486977</v>
      </c>
      <c r="AD80">
        <f t="shared" si="4"/>
        <v>17.927860136361534</v>
      </c>
      <c r="AE80">
        <f>'IDT-1'!D80</f>
        <v>0</v>
      </c>
      <c r="AF80" s="24"/>
      <c r="AG80">
        <f t="shared" si="5"/>
        <v>17.927860136361534</v>
      </c>
      <c r="AI80" s="34">
        <f>PXIL!L80</f>
        <v>0</v>
      </c>
      <c r="AJ80" s="34">
        <f>PXIL!R80</f>
        <v>0</v>
      </c>
      <c r="AK80" s="34">
        <f>RTM_IEX!L80</f>
        <v>4.53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5.8397298672464037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0.15186973088486977</v>
      </c>
      <c r="AD81">
        <f t="shared" si="4"/>
        <v>17.927860136361534</v>
      </c>
      <c r="AE81">
        <f>'IDT-1'!D81</f>
        <v>0</v>
      </c>
      <c r="AF81" s="24"/>
      <c r="AG81">
        <f t="shared" si="5"/>
        <v>17.927860136361534</v>
      </c>
      <c r="AI81" s="34">
        <f>PXIL!L81</f>
        <v>0</v>
      </c>
      <c r="AJ81" s="34">
        <f>PXIL!R81</f>
        <v>0</v>
      </c>
      <c r="AK81" s="34">
        <f>RTM_IEX!L81</f>
        <v>4.53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5.8397298672464037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0.14943373088486978</v>
      </c>
      <c r="AD82">
        <f t="shared" si="4"/>
        <v>17.640296136361535</v>
      </c>
      <c r="AE82">
        <f>'IDT-1'!D82</f>
        <v>0</v>
      </c>
      <c r="AF82" s="24"/>
      <c r="AG82">
        <f t="shared" si="5"/>
        <v>17.640296136361535</v>
      </c>
      <c r="AI82" s="34">
        <f>PXIL!L82</f>
        <v>0</v>
      </c>
      <c r="AJ82" s="34">
        <f>PXIL!R82</f>
        <v>0</v>
      </c>
      <c r="AK82" s="34">
        <f>RTM_IEX!L82</f>
        <v>4.24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5.8397298672464037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0.14943373088486978</v>
      </c>
      <c r="AD83">
        <f t="shared" si="4"/>
        <v>17.640296136361535</v>
      </c>
      <c r="AE83">
        <f>'IDT-1'!D83</f>
        <v>0</v>
      </c>
      <c r="AF83" s="24"/>
      <c r="AG83">
        <f t="shared" si="5"/>
        <v>17.640296136361535</v>
      </c>
      <c r="AI83" s="34">
        <f>PXIL!L83</f>
        <v>0</v>
      </c>
      <c r="AJ83" s="34">
        <f>PXIL!R83</f>
        <v>0</v>
      </c>
      <c r="AK83" s="34">
        <f>RTM_IEX!L83</f>
        <v>4.24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5.8397298672464037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0.14943373088486978</v>
      </c>
      <c r="AD84">
        <f t="shared" si="4"/>
        <v>17.640296136361535</v>
      </c>
      <c r="AE84">
        <f>'IDT-1'!D84</f>
        <v>0</v>
      </c>
      <c r="AF84" s="24"/>
      <c r="AG84">
        <f t="shared" si="5"/>
        <v>17.640296136361535</v>
      </c>
      <c r="AI84" s="34">
        <f>PXIL!L84</f>
        <v>0</v>
      </c>
      <c r="AJ84" s="34">
        <f>PXIL!R84</f>
        <v>0</v>
      </c>
      <c r="AK84" s="34">
        <f>RTM_IEX!L84</f>
        <v>4.24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5.8397298672464037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0.14943373088486978</v>
      </c>
      <c r="AD85">
        <f t="shared" si="4"/>
        <v>17.640296136361535</v>
      </c>
      <c r="AE85">
        <f>'IDT-1'!D85</f>
        <v>0</v>
      </c>
      <c r="AF85" s="24"/>
      <c r="AG85">
        <f t="shared" si="5"/>
        <v>17.640296136361535</v>
      </c>
      <c r="AI85" s="34">
        <f>PXIL!L85</f>
        <v>0</v>
      </c>
      <c r="AJ85" s="34">
        <f>PXIL!R85</f>
        <v>0</v>
      </c>
      <c r="AK85" s="34">
        <f>RTM_IEX!L85</f>
        <v>4.24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0.14615773088486977</v>
      </c>
      <c r="AD86">
        <f t="shared" si="4"/>
        <v>17.253572136361534</v>
      </c>
      <c r="AE86">
        <f>'IDT-1'!D86</f>
        <v>0</v>
      </c>
      <c r="AF86" s="24"/>
      <c r="AG86">
        <f t="shared" si="5"/>
        <v>17.253572136361534</v>
      </c>
      <c r="AI86" s="34">
        <f>PXIL!L86</f>
        <v>0</v>
      </c>
      <c r="AJ86" s="34">
        <f>PXIL!R86</f>
        <v>0</v>
      </c>
      <c r="AK86" s="34">
        <f>RTM_IEX!L86</f>
        <v>3.85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0.13809373088486979</v>
      </c>
      <c r="AD87">
        <f t="shared" si="4"/>
        <v>16.301636136361534</v>
      </c>
      <c r="AE87">
        <f>'IDT-1'!D87</f>
        <v>0</v>
      </c>
      <c r="AF87" s="24"/>
      <c r="AG87">
        <f t="shared" si="5"/>
        <v>16.301636136361534</v>
      </c>
      <c r="AI87" s="34">
        <f>PXIL!L87</f>
        <v>0</v>
      </c>
      <c r="AJ87" s="34">
        <f>PXIL!R87</f>
        <v>0</v>
      </c>
      <c r="AK87" s="34">
        <f>RTM_IEX!L87</f>
        <v>2.89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0.13002973088486977</v>
      </c>
      <c r="AD88">
        <f t="shared" si="4"/>
        <v>15.349700136361534</v>
      </c>
      <c r="AE88">
        <f>'IDT-1'!D88</f>
        <v>0</v>
      </c>
      <c r="AF88" s="24"/>
      <c r="AG88">
        <f t="shared" si="5"/>
        <v>15.349700136361534</v>
      </c>
      <c r="AI88" s="34">
        <f>PXIL!L88</f>
        <v>0</v>
      </c>
      <c r="AJ88" s="34">
        <f>PXIL!R88</f>
        <v>0</v>
      </c>
      <c r="AK88" s="34">
        <f>RTM_IEX!L88</f>
        <v>1.93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0.12188173088486978</v>
      </c>
      <c r="AD89">
        <f t="shared" si="4"/>
        <v>14.387848136361534</v>
      </c>
      <c r="AE89">
        <f>'IDT-1'!D89</f>
        <v>0</v>
      </c>
      <c r="AF89" s="24"/>
      <c r="AG89">
        <f t="shared" si="5"/>
        <v>14.387848136361534</v>
      </c>
      <c r="AI89" s="34">
        <f>PXIL!L89</f>
        <v>0</v>
      </c>
      <c r="AJ89" s="34">
        <f>PXIL!R89</f>
        <v>0</v>
      </c>
      <c r="AK89" s="34">
        <f>RTM_IEX!L89</f>
        <v>0.96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0.11784973088486977</v>
      </c>
      <c r="AD90">
        <f t="shared" si="4"/>
        <v>13.911880136361534</v>
      </c>
      <c r="AE90">
        <f>'IDT-1'!D90</f>
        <v>0</v>
      </c>
      <c r="AF90" s="24"/>
      <c r="AG90">
        <f t="shared" si="5"/>
        <v>13.911880136361534</v>
      </c>
      <c r="AI90" s="34">
        <f>PXIL!L90</f>
        <v>0</v>
      </c>
      <c r="AJ90" s="34">
        <f>PXIL!R90</f>
        <v>0</v>
      </c>
      <c r="AK90" s="34">
        <f>RTM_IEX!L90</f>
        <v>0.48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0.11381773088486978</v>
      </c>
      <c r="AD91">
        <f t="shared" si="4"/>
        <v>13.435912136361534</v>
      </c>
      <c r="AE91">
        <f>'IDT-1'!D91</f>
        <v>0</v>
      </c>
      <c r="AF91" s="24"/>
      <c r="AG91">
        <f t="shared" si="5"/>
        <v>13.435912136361534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0.11381773088486978</v>
      </c>
      <c r="AD92">
        <f t="shared" si="4"/>
        <v>13.435912136361534</v>
      </c>
      <c r="AE92">
        <f>'IDT-1'!D92</f>
        <v>0</v>
      </c>
      <c r="AF92" s="24"/>
      <c r="AG92">
        <f t="shared" si="5"/>
        <v>13.435912136361534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0.12821869901718119</v>
      </c>
      <c r="AD93">
        <f t="shared" si="4"/>
        <v>11.721511168229224</v>
      </c>
      <c r="AE93">
        <f>'IDT-1'!D93</f>
        <v>0</v>
      </c>
      <c r="AF93" s="24"/>
      <c r="AG93">
        <f t="shared" si="5"/>
        <v>11.721511168229224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-1.7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0.13668985674207026</v>
      </c>
      <c r="AD94">
        <f t="shared" si="4"/>
        <v>10.713040010504333</v>
      </c>
      <c r="AE94">
        <f>'IDT-1'!D94</f>
        <v>0</v>
      </c>
      <c r="AF94" s="24"/>
      <c r="AG94">
        <f t="shared" si="5"/>
        <v>10.713040010504333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-2.7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0.14346678292198151</v>
      </c>
      <c r="AD95">
        <f t="shared" si="4"/>
        <v>9.9062630843244222</v>
      </c>
      <c r="AE95">
        <f>'IDT-1'!D95</f>
        <v>0</v>
      </c>
      <c r="AF95" s="24"/>
      <c r="AG95">
        <f t="shared" si="5"/>
        <v>9.9062630843244222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-3.5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0.15024370910189278</v>
      </c>
      <c r="AD96">
        <f t="shared" si="4"/>
        <v>9.0994861581445114</v>
      </c>
      <c r="AE96">
        <f>'IDT-1'!D96</f>
        <v>0</v>
      </c>
      <c r="AF96" s="24"/>
      <c r="AG96">
        <f t="shared" si="5"/>
        <v>9.0994861581445114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0.15193794064687058</v>
      </c>
      <c r="AD97">
        <f t="shared" si="4"/>
        <v>8.8977919265995329</v>
      </c>
      <c r="AE97">
        <f>'IDT-1'!D97</f>
        <v>0</v>
      </c>
      <c r="AF97" s="24"/>
      <c r="AG97">
        <f t="shared" si="5"/>
        <v>8.8977919265995329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0.16040909837175965</v>
      </c>
      <c r="AD98">
        <f t="shared" si="4"/>
        <v>7.8893207688746436</v>
      </c>
      <c r="AE98">
        <f>'IDT-1'!D98</f>
        <v>0</v>
      </c>
      <c r="AF98" s="24"/>
      <c r="AG98">
        <f t="shared" si="5"/>
        <v>7.8893207688746436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0.14015444225069459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0.24334250000000024</v>
      </c>
      <c r="AB99" s="75">
        <f t="shared" si="6"/>
        <v>0</v>
      </c>
      <c r="AC99">
        <f t="shared" si="6"/>
        <v>4.2797004887662627E-3</v>
      </c>
      <c r="AD99">
        <f t="shared" si="6"/>
        <v>0.32057974176192844</v>
      </c>
      <c r="AE99">
        <f t="shared" ref="AE99:AT99" si="7">SUM(AE3:AE98)/4000</f>
        <v>0</v>
      </c>
      <c r="AG99">
        <f t="shared" si="7"/>
        <v>0.32057974176192844</v>
      </c>
      <c r="AI99">
        <f t="shared" si="7"/>
        <v>0</v>
      </c>
      <c r="AJ99">
        <f t="shared" si="7"/>
        <v>0</v>
      </c>
      <c r="AK99">
        <f t="shared" si="7"/>
        <v>3.3287499999999984E-2</v>
      </c>
      <c r="AL99">
        <f t="shared" si="7"/>
        <v>-9.1924999999999993E-2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45347</v>
      </c>
      <c r="B1" s="218"/>
      <c r="C1" s="218"/>
      <c r="D1" s="218"/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191</v>
      </c>
      <c r="K1" s="218" t="s">
        <v>192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6" t="s">
        <v>143</v>
      </c>
      <c r="Q1" s="226" t="s">
        <v>144</v>
      </c>
      <c r="R1" s="230" t="s">
        <v>314</v>
      </c>
      <c r="S1" s="230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8" t="s">
        <v>313</v>
      </c>
      <c r="Y1" s="224" t="s">
        <v>218</v>
      </c>
      <c r="Z1" s="224" t="s">
        <v>219</v>
      </c>
      <c r="AA1" s="228" t="s">
        <v>194</v>
      </c>
      <c r="AB1" s="228" t="s">
        <v>195</v>
      </c>
      <c r="AC1" s="25" t="s">
        <v>185</v>
      </c>
      <c r="AD1" s="218" t="s">
        <v>142</v>
      </c>
      <c r="AG1" s="218" t="s">
        <v>272</v>
      </c>
      <c r="AI1" s="224" t="s">
        <v>352</v>
      </c>
      <c r="AJ1" s="224" t="s">
        <v>353</v>
      </c>
      <c r="AK1" s="224" t="s">
        <v>354</v>
      </c>
      <c r="AL1" s="224" t="s">
        <v>355</v>
      </c>
      <c r="AM1" s="224" t="s">
        <v>356</v>
      </c>
      <c r="AN1" s="224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4" t="s">
        <v>525</v>
      </c>
      <c r="AT1" s="224" t="s">
        <v>526</v>
      </c>
    </row>
    <row r="2" spans="1:46">
      <c r="A2" s="25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6"/>
      <c r="Q2" s="226"/>
      <c r="R2" s="230"/>
      <c r="S2" s="230"/>
      <c r="T2" s="40" t="s">
        <v>294</v>
      </c>
      <c r="U2" s="227"/>
      <c r="V2" s="65" t="s">
        <v>284</v>
      </c>
      <c r="W2" s="65" t="s">
        <v>284</v>
      </c>
      <c r="X2" s="218"/>
      <c r="Y2" s="224"/>
      <c r="Z2" s="224"/>
      <c r="AA2" s="228"/>
      <c r="AB2" s="228"/>
      <c r="AC2" s="25">
        <f>Losses!B3</f>
        <v>8.3999999999999995E-3</v>
      </c>
      <c r="AD2" s="218"/>
      <c r="AE2" t="s">
        <v>270</v>
      </c>
      <c r="AG2" s="218"/>
      <c r="AI2" s="224"/>
      <c r="AJ2" s="224"/>
      <c r="AK2" s="224"/>
      <c r="AL2" s="224"/>
      <c r="AM2" s="224"/>
      <c r="AN2" s="224"/>
      <c r="AO2" s="231"/>
      <c r="AP2" s="231"/>
      <c r="AQ2" s="231"/>
      <c r="AR2" s="231"/>
      <c r="AS2" s="224"/>
      <c r="AT2" s="224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0.16993173119999999</v>
      </c>
      <c r="AD3">
        <f>SUM(B3:AB3,AI3:AT3)-AC3</f>
        <v>20.060036268800001</v>
      </c>
      <c r="AE3">
        <v>0</v>
      </c>
      <c r="AF3" s="24"/>
      <c r="AG3">
        <f>SUM(AD3:AF3)</f>
        <v>20.060036268800001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19.269967999999999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0.16270773119999998</v>
      </c>
      <c r="AD4">
        <f t="shared" ref="AD4:AD67" si="1">SUM(B4:AB4,AI4:AT4)-AC4</f>
        <v>19.207260268799999</v>
      </c>
      <c r="AE4">
        <v>0</v>
      </c>
      <c r="AF4" s="24"/>
      <c r="AG4">
        <f t="shared" ref="AG4:AG67" si="2">SUM(AD4:AF4)</f>
        <v>19.207260268799999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18.660347000000002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0.1567469148</v>
      </c>
      <c r="AD5">
        <f t="shared" si="1"/>
        <v>18.503600085200002</v>
      </c>
      <c r="AE5">
        <v>0</v>
      </c>
      <c r="AF5" s="24"/>
      <c r="AG5">
        <f t="shared" si="2"/>
        <v>18.503600085200002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16.776724999999999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0.14092448999999999</v>
      </c>
      <c r="AD6">
        <f t="shared" si="1"/>
        <v>16.635800509999999</v>
      </c>
      <c r="AE6">
        <v>0</v>
      </c>
      <c r="AF6" s="24"/>
      <c r="AG6">
        <f t="shared" si="2"/>
        <v>16.635800509999999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13.440702999999999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0.11290190519999999</v>
      </c>
      <c r="AD7">
        <f t="shared" si="1"/>
        <v>13.3278010948</v>
      </c>
      <c r="AE7">
        <v>0</v>
      </c>
      <c r="AF7" s="24"/>
      <c r="AG7">
        <f t="shared" si="2"/>
        <v>13.3278010948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12.411154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0.10425369359999999</v>
      </c>
      <c r="AD8">
        <f t="shared" si="1"/>
        <v>12.306900306399999</v>
      </c>
      <c r="AE8">
        <v>0</v>
      </c>
      <c r="AF8" s="24"/>
      <c r="AG8">
        <f t="shared" si="2"/>
        <v>12.306900306399999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11.918818999999999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0.10011807959999999</v>
      </c>
      <c r="AD9">
        <f t="shared" si="1"/>
        <v>11.8187009204</v>
      </c>
      <c r="AE9">
        <v>0</v>
      </c>
      <c r="AF9" s="24"/>
      <c r="AG9">
        <f t="shared" si="2"/>
        <v>11.8187009204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12.671742999999999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0.10644264119999999</v>
      </c>
      <c r="AD10">
        <f t="shared" si="1"/>
        <v>12.5653003588</v>
      </c>
      <c r="AE10">
        <v>0</v>
      </c>
      <c r="AF10" s="24"/>
      <c r="AG10">
        <f t="shared" si="2"/>
        <v>12.5653003588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14.156515000000001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0.118914726</v>
      </c>
      <c r="AD11">
        <f t="shared" si="1"/>
        <v>14.037600274000001</v>
      </c>
      <c r="AE11">
        <v>0</v>
      </c>
      <c r="AF11" s="24"/>
      <c r="AG11">
        <f t="shared" si="2"/>
        <v>14.037600274000001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14.15823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0.11892913199999999</v>
      </c>
      <c r="AD12">
        <f t="shared" si="1"/>
        <v>14.039300868</v>
      </c>
      <c r="AE12">
        <v>0</v>
      </c>
      <c r="AF12" s="24"/>
      <c r="AG12">
        <f t="shared" si="2"/>
        <v>14.039300868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13.20119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0.11088999599999999</v>
      </c>
      <c r="AD13">
        <f t="shared" si="1"/>
        <v>13.090300004000001</v>
      </c>
      <c r="AE13">
        <v>0</v>
      </c>
      <c r="AF13" s="24"/>
      <c r="AG13">
        <f t="shared" si="2"/>
        <v>13.090300004000001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15.535195999999999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0.1304956464</v>
      </c>
      <c r="AD14">
        <f t="shared" si="1"/>
        <v>15.404700353599999</v>
      </c>
      <c r="AE14">
        <v>0</v>
      </c>
      <c r="AF14" s="24"/>
      <c r="AG14">
        <f t="shared" si="2"/>
        <v>15.404700353599999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16.884329000000001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0.14182836360000001</v>
      </c>
      <c r="AD15">
        <f t="shared" si="1"/>
        <v>16.742500636400003</v>
      </c>
      <c r="AE15">
        <v>0</v>
      </c>
      <c r="AF15" s="24"/>
      <c r="AG15">
        <f t="shared" si="2"/>
        <v>16.742500636400003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14.055869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0.11806929959999998</v>
      </c>
      <c r="AD16">
        <f t="shared" si="1"/>
        <v>13.937799700399999</v>
      </c>
      <c r="AE16">
        <v>0</v>
      </c>
      <c r="AF16" s="24"/>
      <c r="AG16">
        <f t="shared" si="2"/>
        <v>13.937799700399999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14.446249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0.1213484916</v>
      </c>
      <c r="AD17">
        <f t="shared" si="1"/>
        <v>14.324900508400001</v>
      </c>
      <c r="AE17">
        <v>0</v>
      </c>
      <c r="AF17" s="24"/>
      <c r="AG17">
        <f t="shared" si="2"/>
        <v>14.324900508400001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15.409742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0.12944183279999999</v>
      </c>
      <c r="AD18">
        <f t="shared" si="1"/>
        <v>15.2803001672</v>
      </c>
      <c r="AE18">
        <v>0</v>
      </c>
      <c r="AF18" s="24"/>
      <c r="AG18">
        <f t="shared" si="2"/>
        <v>15.2803001672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14.204922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0.11932134479999999</v>
      </c>
      <c r="AD19">
        <f t="shared" si="1"/>
        <v>14.0856006552</v>
      </c>
      <c r="AE19">
        <v>0</v>
      </c>
      <c r="AF19" s="24"/>
      <c r="AG19">
        <f t="shared" si="2"/>
        <v>14.0856006552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15.578257000000001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0.13085735879999999</v>
      </c>
      <c r="AD20">
        <f t="shared" si="1"/>
        <v>15.447399641200001</v>
      </c>
      <c r="AE20">
        <v>0</v>
      </c>
      <c r="AF20" s="24"/>
      <c r="AG20">
        <f t="shared" si="2"/>
        <v>15.447399641200001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18.352461000000002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0.1541606724</v>
      </c>
      <c r="AD21">
        <f t="shared" si="1"/>
        <v>18.198300327600002</v>
      </c>
      <c r="AE21">
        <v>0</v>
      </c>
      <c r="AF21" s="24"/>
      <c r="AG21">
        <f t="shared" si="2"/>
        <v>18.198300327600002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17.983764000000001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0.15106361760000001</v>
      </c>
      <c r="AD22">
        <f t="shared" si="1"/>
        <v>17.832700382400002</v>
      </c>
      <c r="AE22">
        <v>0</v>
      </c>
      <c r="AF22" s="24"/>
      <c r="AG22">
        <f t="shared" si="2"/>
        <v>17.832700382400002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1.73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0.17639973119999999</v>
      </c>
      <c r="AD23">
        <f t="shared" si="1"/>
        <v>20.823568268799999</v>
      </c>
      <c r="AE23">
        <v>0</v>
      </c>
      <c r="AF23" s="24"/>
      <c r="AG23">
        <f t="shared" si="2"/>
        <v>20.823568268799999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0.19748373119999998</v>
      </c>
      <c r="AD24">
        <f t="shared" si="1"/>
        <v>23.312484268800002</v>
      </c>
      <c r="AE24">
        <v>0</v>
      </c>
      <c r="AF24" s="24"/>
      <c r="AG24">
        <f t="shared" si="2"/>
        <v>23.312484268800002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4.24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0.19748373119999998</v>
      </c>
      <c r="AD25">
        <f t="shared" si="1"/>
        <v>23.312484268800002</v>
      </c>
      <c r="AE25">
        <v>0</v>
      </c>
      <c r="AF25" s="24"/>
      <c r="AG25">
        <f t="shared" si="2"/>
        <v>23.312484268800002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3.66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0.19261173119999997</v>
      </c>
      <c r="AD26">
        <f t="shared" si="1"/>
        <v>22.737356268799999</v>
      </c>
      <c r="AE26">
        <v>0</v>
      </c>
      <c r="AF26" s="24"/>
      <c r="AG26">
        <f t="shared" si="2"/>
        <v>22.737356268799999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3.18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0.18857973119999996</v>
      </c>
      <c r="AD27">
        <f t="shared" si="1"/>
        <v>22.261388268799998</v>
      </c>
      <c r="AE27">
        <v>0</v>
      </c>
      <c r="AF27" s="24"/>
      <c r="AG27">
        <f t="shared" si="2"/>
        <v>22.261388268799998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6.07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0.21285573119999998</v>
      </c>
      <c r="AD28">
        <f t="shared" si="1"/>
        <v>25.127112268799998</v>
      </c>
      <c r="AE28">
        <v>0</v>
      </c>
      <c r="AF28" s="24"/>
      <c r="AG28">
        <f t="shared" si="2"/>
        <v>25.127112268799998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0.22822773119999995</v>
      </c>
      <c r="AD29">
        <f t="shared" si="1"/>
        <v>26.941740268799997</v>
      </c>
      <c r="AE29">
        <v>0</v>
      </c>
      <c r="AF29" s="24"/>
      <c r="AG29">
        <f t="shared" si="2"/>
        <v>26.941740268799997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0.20151573119999996</v>
      </c>
      <c r="AD30">
        <f t="shared" si="1"/>
        <v>23.788452268799997</v>
      </c>
      <c r="AE30">
        <v>0</v>
      </c>
      <c r="AF30" s="24"/>
      <c r="AG30">
        <f t="shared" si="2"/>
        <v>23.788452268799997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5.01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0.20395173119999996</v>
      </c>
      <c r="AD31">
        <f t="shared" si="1"/>
        <v>24.076016268799997</v>
      </c>
      <c r="AE31">
        <v>0</v>
      </c>
      <c r="AF31" s="24"/>
      <c r="AG31">
        <f t="shared" si="2"/>
        <v>24.076016268799997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0.20151573119999996</v>
      </c>
      <c r="AD32">
        <f t="shared" si="1"/>
        <v>23.788452268799997</v>
      </c>
      <c r="AE32">
        <v>0</v>
      </c>
      <c r="AF32" s="24"/>
      <c r="AG32">
        <f t="shared" si="2"/>
        <v>23.788452268799997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1.54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0.17480373119999998</v>
      </c>
      <c r="AD33">
        <f t="shared" si="1"/>
        <v>20.635164268799997</v>
      </c>
      <c r="AE33">
        <v>0</v>
      </c>
      <c r="AF33" s="24"/>
      <c r="AG33">
        <f t="shared" si="2"/>
        <v>20.635164268799997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0.16833573119999998</v>
      </c>
      <c r="AD34">
        <f t="shared" si="1"/>
        <v>19.871632268799999</v>
      </c>
      <c r="AE34">
        <v>0</v>
      </c>
      <c r="AF34" s="24"/>
      <c r="AG34">
        <f t="shared" si="2"/>
        <v>19.871632268799999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0.1837077312</v>
      </c>
      <c r="AD35">
        <f t="shared" si="1"/>
        <v>21.686260268800002</v>
      </c>
      <c r="AE35">
        <v>0</v>
      </c>
      <c r="AF35" s="24"/>
      <c r="AG35">
        <f t="shared" si="2"/>
        <v>21.686260268800002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2.41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0.18211173119999999</v>
      </c>
      <c r="AD36">
        <f t="shared" si="1"/>
        <v>21.4978562688</v>
      </c>
      <c r="AE36">
        <v>0</v>
      </c>
      <c r="AF36" s="24"/>
      <c r="AG36">
        <f t="shared" si="2"/>
        <v>21.4978562688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4.1399999999999997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0.19664373119999998</v>
      </c>
      <c r="AD37">
        <f t="shared" si="1"/>
        <v>23.213324268800001</v>
      </c>
      <c r="AE37">
        <v>0</v>
      </c>
      <c r="AF37" s="24"/>
      <c r="AG37">
        <f t="shared" si="2"/>
        <v>23.213324268800001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4.34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0.19832373119999996</v>
      </c>
      <c r="AD38">
        <f t="shared" si="1"/>
        <v>23.4116442688</v>
      </c>
      <c r="AE38">
        <v>0</v>
      </c>
      <c r="AF38" s="24"/>
      <c r="AG38">
        <f t="shared" si="2"/>
        <v>23.4116442688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5.01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0.20395173119999996</v>
      </c>
      <c r="AD39">
        <f t="shared" si="1"/>
        <v>24.076016268799997</v>
      </c>
      <c r="AE39">
        <v>0</v>
      </c>
      <c r="AF39" s="24"/>
      <c r="AG39">
        <f t="shared" si="2"/>
        <v>24.076016268799997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5.01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0.20395173119999996</v>
      </c>
      <c r="AD40">
        <f t="shared" si="1"/>
        <v>24.076016268799997</v>
      </c>
      <c r="AE40">
        <v>0</v>
      </c>
      <c r="AF40" s="24"/>
      <c r="AG40">
        <f t="shared" si="2"/>
        <v>24.076016268799997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4.53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0.19991973119999998</v>
      </c>
      <c r="AD41">
        <f t="shared" si="1"/>
        <v>23.600048268799998</v>
      </c>
      <c r="AE41">
        <v>0</v>
      </c>
      <c r="AF41" s="24"/>
      <c r="AG41">
        <f t="shared" si="2"/>
        <v>23.600048268799998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0.18454773119999998</v>
      </c>
      <c r="AD42">
        <f t="shared" si="1"/>
        <v>21.785420268799999</v>
      </c>
      <c r="AE42">
        <v>0</v>
      </c>
      <c r="AF42" s="24"/>
      <c r="AG42">
        <f t="shared" si="2"/>
        <v>21.785420268799999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0.17967573119999999</v>
      </c>
      <c r="AD43">
        <f t="shared" si="1"/>
        <v>21.2102922688</v>
      </c>
      <c r="AE43">
        <v>0</v>
      </c>
      <c r="AF43" s="24"/>
      <c r="AG43">
        <f t="shared" si="2"/>
        <v>21.2102922688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0.16270773119999998</v>
      </c>
      <c r="AD44">
        <f t="shared" si="1"/>
        <v>19.207260268799999</v>
      </c>
      <c r="AE44">
        <v>0</v>
      </c>
      <c r="AF44" s="24"/>
      <c r="AG44">
        <f t="shared" si="2"/>
        <v>19.207260268799999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17.699376000000001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0.1486747584</v>
      </c>
      <c r="AD45">
        <f t="shared" si="1"/>
        <v>17.550701241600002</v>
      </c>
      <c r="AE45">
        <v>0</v>
      </c>
      <c r="AF45" s="24"/>
      <c r="AG45">
        <f t="shared" si="2"/>
        <v>17.550701241600002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0.16270773119999998</v>
      </c>
      <c r="AD46">
        <f t="shared" si="1"/>
        <v>19.207260268799999</v>
      </c>
      <c r="AE46">
        <v>0</v>
      </c>
      <c r="AF46" s="24"/>
      <c r="AG46">
        <f t="shared" si="2"/>
        <v>19.207260268799999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18.900969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0.1587681396</v>
      </c>
      <c r="AD47">
        <f t="shared" si="1"/>
        <v>18.742200860400001</v>
      </c>
      <c r="AE47">
        <v>0</v>
      </c>
      <c r="AF47" s="24"/>
      <c r="AG47">
        <f t="shared" si="2"/>
        <v>18.742200860400001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19.269555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0.87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0.16917226199999999</v>
      </c>
      <c r="AD48">
        <f t="shared" si="1"/>
        <v>19.970382738000001</v>
      </c>
      <c r="AE48">
        <v>0</v>
      </c>
      <c r="AF48" s="24"/>
      <c r="AG48">
        <f t="shared" si="2"/>
        <v>19.970382738000001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19.269967999999999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0.16346373119999999</v>
      </c>
      <c r="AD49">
        <f t="shared" si="1"/>
        <v>19.2965042688</v>
      </c>
      <c r="AE49">
        <v>0</v>
      </c>
      <c r="AF49" s="24"/>
      <c r="AG49">
        <f t="shared" si="2"/>
        <v>19.2965042688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19.269967999999999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0.16993173119999999</v>
      </c>
      <c r="AD50">
        <f t="shared" si="1"/>
        <v>20.060036268800001</v>
      </c>
      <c r="AE50">
        <v>0</v>
      </c>
      <c r="AF50" s="24"/>
      <c r="AG50">
        <f t="shared" si="2"/>
        <v>20.060036268800001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19.269967999999999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1.06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0.17077173119999997</v>
      </c>
      <c r="AD51">
        <f t="shared" si="1"/>
        <v>20.159196268799999</v>
      </c>
      <c r="AE51">
        <v>0</v>
      </c>
      <c r="AF51" s="24"/>
      <c r="AG51">
        <f t="shared" si="2"/>
        <v>20.159196268799999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19.269967999999999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2.41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0.18211173119999999</v>
      </c>
      <c r="AD52">
        <f t="shared" si="1"/>
        <v>21.4978562688</v>
      </c>
      <c r="AE52">
        <v>0</v>
      </c>
      <c r="AF52" s="24"/>
      <c r="AG52">
        <f t="shared" si="2"/>
        <v>21.4978562688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18.089048999999999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0.15194801159999999</v>
      </c>
      <c r="AD53">
        <f t="shared" si="1"/>
        <v>17.937100988400001</v>
      </c>
      <c r="AE53">
        <v>0</v>
      </c>
      <c r="AF53" s="24"/>
      <c r="AG53">
        <f t="shared" si="2"/>
        <v>17.937100988400001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19.269967999999999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1.64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0.17564373119999999</v>
      </c>
      <c r="AD54">
        <f t="shared" si="1"/>
        <v>20.734324268799998</v>
      </c>
      <c r="AE54">
        <v>0</v>
      </c>
      <c r="AF54" s="24"/>
      <c r="AG54">
        <f t="shared" si="2"/>
        <v>20.734324268799998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3.85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0.19420773119999998</v>
      </c>
      <c r="AD55">
        <f t="shared" si="1"/>
        <v>22.925760268800001</v>
      </c>
      <c r="AE55">
        <v>0</v>
      </c>
      <c r="AF55" s="24"/>
      <c r="AG55">
        <f t="shared" si="2"/>
        <v>22.925760268800001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5.49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0.20798373119999999</v>
      </c>
      <c r="AD56">
        <f t="shared" si="1"/>
        <v>24.551984268800002</v>
      </c>
      <c r="AE56">
        <v>0</v>
      </c>
      <c r="AF56" s="24"/>
      <c r="AG56">
        <f t="shared" si="2"/>
        <v>24.551984268800002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6.46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0.21613173119999998</v>
      </c>
      <c r="AD57">
        <f t="shared" si="1"/>
        <v>25.513836268799999</v>
      </c>
      <c r="AE57">
        <v>0</v>
      </c>
      <c r="AF57" s="24"/>
      <c r="AG57">
        <f t="shared" si="2"/>
        <v>25.513836268799999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19.269967999999999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2.5099999999999998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0.18295173119999997</v>
      </c>
      <c r="AD58">
        <f t="shared" si="1"/>
        <v>21.597016268799997</v>
      </c>
      <c r="AE58">
        <v>0</v>
      </c>
      <c r="AF58" s="24"/>
      <c r="AG58">
        <f t="shared" si="2"/>
        <v>21.597016268799997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19.152683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0.16088253719999998</v>
      </c>
      <c r="AD59">
        <f t="shared" si="1"/>
        <v>18.991800462800001</v>
      </c>
      <c r="AE59">
        <v>0</v>
      </c>
      <c r="AF59" s="24"/>
      <c r="AG59">
        <f t="shared" si="2"/>
        <v>18.991800462800001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0.1837077312</v>
      </c>
      <c r="AD60">
        <f t="shared" si="1"/>
        <v>21.686260268800002</v>
      </c>
      <c r="AE60">
        <v>0</v>
      </c>
      <c r="AF60" s="24"/>
      <c r="AG60">
        <f t="shared" si="2"/>
        <v>21.686260268800002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3.95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0.19504773119999996</v>
      </c>
      <c r="AD61">
        <f t="shared" si="1"/>
        <v>23.024920268799999</v>
      </c>
      <c r="AE61">
        <v>0</v>
      </c>
      <c r="AF61" s="24"/>
      <c r="AG61">
        <f t="shared" si="2"/>
        <v>23.024920268799999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5.01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0.20395173119999996</v>
      </c>
      <c r="AD62">
        <f t="shared" si="1"/>
        <v>24.076016268799997</v>
      </c>
      <c r="AE62">
        <v>0</v>
      </c>
      <c r="AF62" s="24"/>
      <c r="AG62">
        <f t="shared" si="2"/>
        <v>24.076016268799997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0.1869837312</v>
      </c>
      <c r="AD63">
        <f t="shared" si="1"/>
        <v>22.072984268799999</v>
      </c>
      <c r="AE63">
        <v>0</v>
      </c>
      <c r="AF63" s="24"/>
      <c r="AG63">
        <f t="shared" si="2"/>
        <v>22.072984268799999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5.68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0.20957973119999998</v>
      </c>
      <c r="AD64">
        <f t="shared" si="1"/>
        <v>24.740388268799997</v>
      </c>
      <c r="AE64">
        <v>0</v>
      </c>
      <c r="AF64" s="24"/>
      <c r="AG64">
        <f t="shared" si="2"/>
        <v>24.740388268799997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7.52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0.22503573119999998</v>
      </c>
      <c r="AD65">
        <f t="shared" si="1"/>
        <v>26.5649322688</v>
      </c>
      <c r="AE65">
        <v>0</v>
      </c>
      <c r="AF65" s="24"/>
      <c r="AG65">
        <f t="shared" si="2"/>
        <v>26.5649322688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0.22738773119999997</v>
      </c>
      <c r="AD66">
        <f t="shared" si="1"/>
        <v>26.842580268799999</v>
      </c>
      <c r="AE66">
        <v>0</v>
      </c>
      <c r="AF66" s="24"/>
      <c r="AG66">
        <f t="shared" si="2"/>
        <v>26.842580268799999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0.20151573119999996</v>
      </c>
      <c r="AD67">
        <f t="shared" si="1"/>
        <v>23.788452268799997</v>
      </c>
      <c r="AE67">
        <v>0</v>
      </c>
      <c r="AF67" s="24"/>
      <c r="AG67">
        <f t="shared" si="2"/>
        <v>23.788452268799997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4.24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0.19748373119999998</v>
      </c>
      <c r="AD68">
        <f t="shared" ref="AD68:AD98" si="4">SUM(B68:AB68,AI68:AT68)-AC68</f>
        <v>23.312484268800002</v>
      </c>
      <c r="AE68">
        <v>0</v>
      </c>
      <c r="AF68" s="24"/>
      <c r="AG68">
        <f t="shared" ref="AG68:AG98" si="5">SUM(AD68:AF68)</f>
        <v>23.312484268800002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0.20151573119999996</v>
      </c>
      <c r="AD69">
        <f t="shared" si="4"/>
        <v>23.788452268799997</v>
      </c>
      <c r="AE69">
        <v>0</v>
      </c>
      <c r="AF69" s="24"/>
      <c r="AG69">
        <f t="shared" si="5"/>
        <v>23.788452268799997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3.18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0.18857973119999996</v>
      </c>
      <c r="AD70">
        <f t="shared" si="4"/>
        <v>22.261388268799998</v>
      </c>
      <c r="AE70">
        <v>0</v>
      </c>
      <c r="AF70" s="24"/>
      <c r="AG70">
        <f t="shared" si="5"/>
        <v>22.261388268799998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5.49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0.20798373119999999</v>
      </c>
      <c r="AD71">
        <f t="shared" si="4"/>
        <v>24.551984268800002</v>
      </c>
      <c r="AE71">
        <v>0</v>
      </c>
      <c r="AF71" s="24"/>
      <c r="AG71">
        <f t="shared" si="5"/>
        <v>24.551984268800002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9.06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0.23797173119999998</v>
      </c>
      <c r="AD72">
        <f t="shared" si="4"/>
        <v>28.091996268800003</v>
      </c>
      <c r="AE72">
        <v>0</v>
      </c>
      <c r="AF72" s="24"/>
      <c r="AG72">
        <f t="shared" si="5"/>
        <v>28.091996268800003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8.3800000000000008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0.23225973119999999</v>
      </c>
      <c r="AD73">
        <f t="shared" si="4"/>
        <v>27.417708268800002</v>
      </c>
      <c r="AE73">
        <v>0</v>
      </c>
      <c r="AF73" s="24"/>
      <c r="AG73">
        <f t="shared" si="5"/>
        <v>27.417708268800002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0.20722773119999996</v>
      </c>
      <c r="AD74">
        <f t="shared" si="4"/>
        <v>24.462740268799998</v>
      </c>
      <c r="AE74">
        <v>0</v>
      </c>
      <c r="AF74" s="24"/>
      <c r="AG74">
        <f t="shared" si="5"/>
        <v>24.462740268799998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8.86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0.23629173119999997</v>
      </c>
      <c r="AD75">
        <f t="shared" si="4"/>
        <v>27.893676268799997</v>
      </c>
      <c r="AE75">
        <v>0</v>
      </c>
      <c r="AF75" s="24"/>
      <c r="AG75">
        <f t="shared" si="5"/>
        <v>27.893676268799997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0.20395173119999996</v>
      </c>
      <c r="AD76">
        <f t="shared" si="4"/>
        <v>24.076016268799997</v>
      </c>
      <c r="AE76">
        <v>0</v>
      </c>
      <c r="AF76" s="24"/>
      <c r="AG76">
        <f t="shared" si="5"/>
        <v>24.076016268799997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4.62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0.20067573119999998</v>
      </c>
      <c r="AD77">
        <f t="shared" si="4"/>
        <v>23.689292268799999</v>
      </c>
      <c r="AE77">
        <v>0</v>
      </c>
      <c r="AF77" s="24"/>
      <c r="AG77">
        <f t="shared" si="5"/>
        <v>23.689292268799999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6.46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0.21613173119999998</v>
      </c>
      <c r="AD78">
        <f t="shared" si="4"/>
        <v>25.513836268799999</v>
      </c>
      <c r="AE78">
        <v>0</v>
      </c>
      <c r="AF78" s="24"/>
      <c r="AG78">
        <f t="shared" si="5"/>
        <v>25.513836268799999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5.1100000000000003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0.20479173119999997</v>
      </c>
      <c r="AD79">
        <f t="shared" si="4"/>
        <v>24.175176268799998</v>
      </c>
      <c r="AE79">
        <v>0</v>
      </c>
      <c r="AF79" s="24"/>
      <c r="AG79">
        <f t="shared" si="5"/>
        <v>24.175176268799998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4.91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0.20311173119999998</v>
      </c>
      <c r="AD80">
        <f t="shared" si="4"/>
        <v>23.976856268799999</v>
      </c>
      <c r="AE80">
        <v>0</v>
      </c>
      <c r="AF80" s="24"/>
      <c r="AG80">
        <f t="shared" si="5"/>
        <v>23.976856268799999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8.9600000000000009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0.23713173119999997</v>
      </c>
      <c r="AD81">
        <f t="shared" si="4"/>
        <v>27.992836268799998</v>
      </c>
      <c r="AE81">
        <v>0</v>
      </c>
      <c r="AF81" s="24"/>
      <c r="AG81">
        <f t="shared" si="5"/>
        <v>27.992836268799998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9.25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0.23956773119999997</v>
      </c>
      <c r="AD82">
        <f t="shared" si="4"/>
        <v>28.280400268799998</v>
      </c>
      <c r="AE82">
        <v>0</v>
      </c>
      <c r="AF82" s="24"/>
      <c r="AG82">
        <f t="shared" si="5"/>
        <v>28.280400268799998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7.32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0.22335573119999999</v>
      </c>
      <c r="AD83">
        <f t="shared" si="4"/>
        <v>26.366612268799997</v>
      </c>
      <c r="AE83">
        <v>0</v>
      </c>
      <c r="AF83" s="24"/>
      <c r="AG83">
        <f t="shared" si="5"/>
        <v>26.366612268799997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9.92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0.24519573119999999</v>
      </c>
      <c r="AD84">
        <f t="shared" si="4"/>
        <v>28.944772268800001</v>
      </c>
      <c r="AE84">
        <v>0</v>
      </c>
      <c r="AF84" s="24"/>
      <c r="AG84">
        <f t="shared" si="5"/>
        <v>28.944772268800001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9.35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0.24040773119999997</v>
      </c>
      <c r="AD85">
        <f t="shared" si="4"/>
        <v>28.379560268799999</v>
      </c>
      <c r="AE85">
        <v>0</v>
      </c>
      <c r="AF85" s="24"/>
      <c r="AG85">
        <f t="shared" si="5"/>
        <v>28.379560268799999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7.42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0.2241957312</v>
      </c>
      <c r="AD86">
        <f t="shared" si="4"/>
        <v>26.465772268800002</v>
      </c>
      <c r="AE86">
        <v>0</v>
      </c>
      <c r="AF86" s="24"/>
      <c r="AG86">
        <f t="shared" si="5"/>
        <v>26.465772268800002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10.79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0.25250373119999997</v>
      </c>
      <c r="AD87">
        <f t="shared" si="4"/>
        <v>29.807464268799997</v>
      </c>
      <c r="AE87">
        <v>0</v>
      </c>
      <c r="AF87" s="24"/>
      <c r="AG87">
        <f t="shared" si="5"/>
        <v>29.807464268799997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0.21529173119999997</v>
      </c>
      <c r="AD88">
        <f t="shared" si="4"/>
        <v>25.414676268799997</v>
      </c>
      <c r="AE88">
        <v>0</v>
      </c>
      <c r="AF88" s="24"/>
      <c r="AG88">
        <f t="shared" si="5"/>
        <v>25.414676268799997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6.94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0.22016373119999999</v>
      </c>
      <c r="AD89">
        <f t="shared" si="4"/>
        <v>25.9898042688</v>
      </c>
      <c r="AE89">
        <v>0</v>
      </c>
      <c r="AF89" s="24"/>
      <c r="AG89">
        <f t="shared" si="5"/>
        <v>25.9898042688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5.68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0.20957973119999998</v>
      </c>
      <c r="AD90">
        <f t="shared" si="4"/>
        <v>24.740388268799997</v>
      </c>
      <c r="AE90">
        <v>0</v>
      </c>
      <c r="AF90" s="24"/>
      <c r="AG90">
        <f t="shared" si="5"/>
        <v>24.740388268799997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2.2200000000000002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0.18051573119999997</v>
      </c>
      <c r="AD91">
        <f t="shared" si="4"/>
        <v>21.309452268799998</v>
      </c>
      <c r="AE91">
        <v>0</v>
      </c>
      <c r="AF91" s="24"/>
      <c r="AG91">
        <f t="shared" si="5"/>
        <v>21.309452268799998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0.17077173119999997</v>
      </c>
      <c r="AD92">
        <f t="shared" si="4"/>
        <v>20.159196268799999</v>
      </c>
      <c r="AE92">
        <v>0</v>
      </c>
      <c r="AF92" s="24"/>
      <c r="AG92">
        <f t="shared" si="5"/>
        <v>20.159196268799999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0.17723973119999997</v>
      </c>
      <c r="AD93">
        <f t="shared" si="4"/>
        <v>20.922728268799997</v>
      </c>
      <c r="AE93">
        <v>0</v>
      </c>
      <c r="AF93" s="24"/>
      <c r="AG93">
        <f t="shared" si="5"/>
        <v>20.922728268799997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19.269967999999999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2.31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0.18127173119999998</v>
      </c>
      <c r="AD94">
        <f t="shared" si="4"/>
        <v>21.398696268799998</v>
      </c>
      <c r="AE94">
        <v>0</v>
      </c>
      <c r="AF94" s="24"/>
      <c r="AG94">
        <f t="shared" si="5"/>
        <v>21.398696268799998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2.41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0.18211173119999999</v>
      </c>
      <c r="AD95">
        <f t="shared" si="4"/>
        <v>21.4978562688</v>
      </c>
      <c r="AE95">
        <v>0</v>
      </c>
      <c r="AF95" s="24"/>
      <c r="AG95">
        <f t="shared" si="5"/>
        <v>21.4978562688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0.18211173119999999</v>
      </c>
      <c r="AD96">
        <f t="shared" si="4"/>
        <v>21.4978562688</v>
      </c>
      <c r="AE96">
        <v>0</v>
      </c>
      <c r="AF96" s="24"/>
      <c r="AG96">
        <f t="shared" si="5"/>
        <v>21.4978562688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0.17883573119999999</v>
      </c>
      <c r="AD97">
        <f t="shared" si="4"/>
        <v>21.111132268799999</v>
      </c>
      <c r="AE97">
        <v>0</v>
      </c>
      <c r="AF97" s="24"/>
      <c r="AG97">
        <f t="shared" si="5"/>
        <v>21.111132268799999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19.269967999999999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0.16589973119999998</v>
      </c>
      <c r="AD98">
        <f t="shared" si="4"/>
        <v>19.584068268799999</v>
      </c>
      <c r="AE98">
        <v>0</v>
      </c>
      <c r="AF98" s="24"/>
      <c r="AG98">
        <f t="shared" si="5"/>
        <v>19.584068268799999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0.44241637775000037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7.9945000000000044E-2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4.3878355731000003E-3</v>
      </c>
      <c r="AD99">
        <f t="shared" si="6"/>
        <v>0.51797354217689995</v>
      </c>
      <c r="AE99">
        <f t="shared" ref="AE99:AT99" si="8">SUM(AE3:AE98)/4000</f>
        <v>0</v>
      </c>
      <c r="AG99">
        <f t="shared" si="8"/>
        <v>0.51797354217689995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270</v>
      </c>
      <c r="C3" s="16">
        <f>'[1]25'!C5</f>
        <v>0</v>
      </c>
      <c r="D3" s="16">
        <f>'[1]25'!D5</f>
        <v>65</v>
      </c>
      <c r="E3" s="16">
        <f>'[1]25'!E5</f>
        <v>0</v>
      </c>
      <c r="F3" s="15">
        <f>SUM(B3:E3)</f>
        <v>335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270</v>
      </c>
      <c r="C4" s="16">
        <f>'[1]25'!C6</f>
        <v>0</v>
      </c>
      <c r="D4" s="16">
        <f>'[1]25'!D6</f>
        <v>65</v>
      </c>
      <c r="E4" s="16">
        <f>'[1]25'!E6</f>
        <v>0</v>
      </c>
      <c r="F4" s="15">
        <f>SUM(B4:E4)</f>
        <v>335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270</v>
      </c>
      <c r="C5" s="16">
        <f>'[1]25'!C7</f>
        <v>0</v>
      </c>
      <c r="D5" s="16">
        <f>'[1]25'!D7</f>
        <v>65</v>
      </c>
      <c r="E5" s="16">
        <f>'[1]25'!E7</f>
        <v>0</v>
      </c>
      <c r="F5" s="15">
        <f t="shared" ref="F5:F68" si="6">SUM(B5:E5)</f>
        <v>335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'[1]25'!B8</f>
        <v>270</v>
      </c>
      <c r="C6" s="16">
        <f>'[1]25'!C8</f>
        <v>0</v>
      </c>
      <c r="D6" s="16">
        <f>'[1]25'!D8</f>
        <v>65</v>
      </c>
      <c r="E6" s="16">
        <f>'[1]25'!E8</f>
        <v>0</v>
      </c>
      <c r="F6" s="15">
        <f t="shared" si="6"/>
        <v>335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270</v>
      </c>
      <c r="C7" s="16">
        <f>'[1]25'!C9</f>
        <v>0</v>
      </c>
      <c r="D7" s="16">
        <f>'[1]25'!D9</f>
        <v>65</v>
      </c>
      <c r="E7" s="16">
        <f>'[1]25'!E9</f>
        <v>0</v>
      </c>
      <c r="F7" s="15">
        <f t="shared" si="6"/>
        <v>335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270</v>
      </c>
      <c r="C8" s="16">
        <f>'[1]25'!C10</f>
        <v>0</v>
      </c>
      <c r="D8" s="16">
        <f>'[1]25'!D10</f>
        <v>65</v>
      </c>
      <c r="E8" s="16">
        <f>'[1]25'!E10</f>
        <v>0</v>
      </c>
      <c r="F8" s="15">
        <f t="shared" si="6"/>
        <v>335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270</v>
      </c>
      <c r="C9" s="16">
        <f>'[1]25'!C11</f>
        <v>0</v>
      </c>
      <c r="D9" s="16">
        <f>'[1]25'!D11</f>
        <v>65</v>
      </c>
      <c r="E9" s="16">
        <f>'[1]25'!E11</f>
        <v>0</v>
      </c>
      <c r="F9" s="15">
        <f t="shared" si="6"/>
        <v>335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270</v>
      </c>
      <c r="C10" s="16">
        <f>'[1]25'!C12</f>
        <v>0</v>
      </c>
      <c r="D10" s="16">
        <f>'[1]25'!D12</f>
        <v>65</v>
      </c>
      <c r="E10" s="16">
        <f>'[1]25'!E12</f>
        <v>0</v>
      </c>
      <c r="F10" s="15">
        <f t="shared" si="6"/>
        <v>335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270</v>
      </c>
      <c r="C11" s="16">
        <f>'[1]25'!C13</f>
        <v>0</v>
      </c>
      <c r="D11" s="16">
        <f>'[1]25'!D13</f>
        <v>65</v>
      </c>
      <c r="E11" s="16">
        <f>'[1]25'!E13</f>
        <v>0</v>
      </c>
      <c r="F11" s="15">
        <f t="shared" si="6"/>
        <v>335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270</v>
      </c>
      <c r="C12" s="16">
        <f>'[1]25'!C14</f>
        <v>0</v>
      </c>
      <c r="D12" s="16">
        <f>'[1]25'!D14</f>
        <v>65</v>
      </c>
      <c r="E12" s="16">
        <f>'[1]25'!E14</f>
        <v>0</v>
      </c>
      <c r="F12" s="15">
        <f t="shared" si="6"/>
        <v>335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270</v>
      </c>
      <c r="C13" s="16">
        <f>'[1]25'!C15</f>
        <v>0</v>
      </c>
      <c r="D13" s="16">
        <f>'[1]25'!D15</f>
        <v>65</v>
      </c>
      <c r="E13" s="16">
        <f>'[1]25'!E15</f>
        <v>0</v>
      </c>
      <c r="F13" s="15">
        <f t="shared" si="6"/>
        <v>335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270</v>
      </c>
      <c r="C14" s="16">
        <f>'[1]25'!C16</f>
        <v>0</v>
      </c>
      <c r="D14" s="16">
        <f>'[1]25'!D16</f>
        <v>65</v>
      </c>
      <c r="E14" s="16">
        <f>'[1]25'!E16</f>
        <v>0</v>
      </c>
      <c r="F14" s="15">
        <f t="shared" si="6"/>
        <v>335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270</v>
      </c>
      <c r="C15" s="16">
        <f>'[1]25'!C17</f>
        <v>0</v>
      </c>
      <c r="D15" s="16">
        <f>'[1]25'!D17</f>
        <v>65</v>
      </c>
      <c r="E15" s="16">
        <f>'[1]25'!E17</f>
        <v>0</v>
      </c>
      <c r="F15" s="15">
        <f t="shared" si="6"/>
        <v>335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270</v>
      </c>
      <c r="C16" s="16">
        <f>'[1]25'!C18</f>
        <v>0</v>
      </c>
      <c r="D16" s="16">
        <f>'[1]25'!D18</f>
        <v>65</v>
      </c>
      <c r="E16" s="16">
        <f>'[1]25'!E18</f>
        <v>0</v>
      </c>
      <c r="F16" s="15">
        <f t="shared" si="6"/>
        <v>335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270</v>
      </c>
      <c r="C17" s="16">
        <f>'[1]25'!C19</f>
        <v>0</v>
      </c>
      <c r="D17" s="16">
        <f>'[1]25'!D19</f>
        <v>65</v>
      </c>
      <c r="E17" s="16">
        <f>'[1]25'!E19</f>
        <v>0</v>
      </c>
      <c r="F17" s="15">
        <f t="shared" si="6"/>
        <v>335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270</v>
      </c>
      <c r="C18" s="16">
        <f>'[1]25'!C20</f>
        <v>0</v>
      </c>
      <c r="D18" s="16">
        <f>'[1]25'!D20</f>
        <v>65</v>
      </c>
      <c r="E18" s="16">
        <f>'[1]25'!E20</f>
        <v>0</v>
      </c>
      <c r="F18" s="15">
        <f t="shared" si="6"/>
        <v>335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270</v>
      </c>
      <c r="C19" s="16">
        <f>'[1]25'!C21</f>
        <v>0</v>
      </c>
      <c r="D19" s="16">
        <f>'[1]25'!D21</f>
        <v>65</v>
      </c>
      <c r="E19" s="16">
        <f>'[1]25'!E21</f>
        <v>0</v>
      </c>
      <c r="F19" s="15">
        <f t="shared" si="6"/>
        <v>335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270</v>
      </c>
      <c r="C20" s="16">
        <f>'[1]25'!C22</f>
        <v>0</v>
      </c>
      <c r="D20" s="16">
        <f>'[1]25'!D22</f>
        <v>65</v>
      </c>
      <c r="E20" s="16">
        <f>'[1]25'!E22</f>
        <v>0</v>
      </c>
      <c r="F20" s="15">
        <f t="shared" si="6"/>
        <v>335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270</v>
      </c>
      <c r="C21" s="16">
        <f>'[1]25'!C23</f>
        <v>0</v>
      </c>
      <c r="D21" s="16">
        <f>'[1]25'!D23</f>
        <v>65</v>
      </c>
      <c r="E21" s="16">
        <f>'[1]25'!E23</f>
        <v>0</v>
      </c>
      <c r="F21" s="15">
        <f t="shared" si="6"/>
        <v>335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270</v>
      </c>
      <c r="C22" s="16">
        <f>'[1]25'!C24</f>
        <v>0</v>
      </c>
      <c r="D22" s="16">
        <f>'[1]25'!D24</f>
        <v>65</v>
      </c>
      <c r="E22" s="16">
        <f>'[1]25'!E24</f>
        <v>0</v>
      </c>
      <c r="F22" s="15">
        <f t="shared" si="6"/>
        <v>335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270</v>
      </c>
      <c r="C23" s="16">
        <f>'[1]25'!C25</f>
        <v>0</v>
      </c>
      <c r="D23" s="16">
        <f>'[1]25'!D25</f>
        <v>65</v>
      </c>
      <c r="E23" s="16">
        <f>'[1]25'!E25</f>
        <v>0</v>
      </c>
      <c r="F23" s="15">
        <f t="shared" si="6"/>
        <v>335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270</v>
      </c>
      <c r="C24" s="16">
        <f>'[1]25'!C26</f>
        <v>0</v>
      </c>
      <c r="D24" s="16">
        <f>'[1]25'!D26</f>
        <v>65</v>
      </c>
      <c r="E24" s="16">
        <f>'[1]25'!E26</f>
        <v>0</v>
      </c>
      <c r="F24" s="15">
        <f t="shared" si="6"/>
        <v>335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270</v>
      </c>
      <c r="C25" s="16">
        <f>'[1]25'!C27</f>
        <v>0</v>
      </c>
      <c r="D25" s="16">
        <f>'[1]25'!D27</f>
        <v>65</v>
      </c>
      <c r="E25" s="16">
        <f>'[1]25'!E27</f>
        <v>0</v>
      </c>
      <c r="F25" s="15">
        <f t="shared" si="6"/>
        <v>335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270</v>
      </c>
      <c r="C26" s="16">
        <f>'[1]25'!C28</f>
        <v>0</v>
      </c>
      <c r="D26" s="16">
        <f>'[1]25'!D28</f>
        <v>65</v>
      </c>
      <c r="E26" s="16">
        <f>'[1]25'!E28</f>
        <v>0</v>
      </c>
      <c r="F26" s="15">
        <f t="shared" si="6"/>
        <v>335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270</v>
      </c>
      <c r="C27" s="16">
        <f>'[1]25'!C29</f>
        <v>0</v>
      </c>
      <c r="D27" s="16">
        <f>'[1]25'!D29</f>
        <v>65</v>
      </c>
      <c r="E27" s="16">
        <f>'[1]25'!E29</f>
        <v>0</v>
      </c>
      <c r="F27" s="15">
        <f t="shared" si="6"/>
        <v>335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270</v>
      </c>
      <c r="C28" s="16">
        <f>'[1]25'!C30</f>
        <v>0</v>
      </c>
      <c r="D28" s="16">
        <f>'[1]25'!D30</f>
        <v>65</v>
      </c>
      <c r="E28" s="16">
        <f>'[1]25'!E30</f>
        <v>0</v>
      </c>
      <c r="F28" s="15">
        <f t="shared" si="6"/>
        <v>335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270</v>
      </c>
      <c r="C29" s="16">
        <f>'[1]25'!C31</f>
        <v>0</v>
      </c>
      <c r="D29" s="16">
        <f>'[1]25'!D31</f>
        <v>65</v>
      </c>
      <c r="E29" s="16">
        <f>'[1]25'!E31</f>
        <v>0</v>
      </c>
      <c r="F29" s="15">
        <f t="shared" si="6"/>
        <v>335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270</v>
      </c>
      <c r="C30" s="16">
        <f>'[1]25'!C32</f>
        <v>0</v>
      </c>
      <c r="D30" s="16">
        <f>'[1]25'!D32</f>
        <v>65</v>
      </c>
      <c r="E30" s="16">
        <f>'[1]25'!E32</f>
        <v>0</v>
      </c>
      <c r="F30" s="15">
        <f t="shared" si="6"/>
        <v>335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270</v>
      </c>
      <c r="C31" s="16">
        <f>'[1]25'!C33</f>
        <v>0</v>
      </c>
      <c r="D31" s="16">
        <f>'[1]25'!D33</f>
        <v>65</v>
      </c>
      <c r="E31" s="16">
        <f>'[1]25'!E33</f>
        <v>0</v>
      </c>
      <c r="F31" s="15">
        <f t="shared" si="6"/>
        <v>335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270</v>
      </c>
      <c r="C32" s="16">
        <f>'[1]25'!C34</f>
        <v>0</v>
      </c>
      <c r="D32" s="16">
        <f>'[1]25'!D34</f>
        <v>65</v>
      </c>
      <c r="E32" s="16">
        <f>'[1]25'!E34</f>
        <v>0</v>
      </c>
      <c r="F32" s="15">
        <f t="shared" si="6"/>
        <v>335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270</v>
      </c>
      <c r="C33" s="16">
        <f>'[1]25'!C35</f>
        <v>0</v>
      </c>
      <c r="D33" s="16">
        <f>'[1]25'!D35</f>
        <v>65</v>
      </c>
      <c r="E33" s="16">
        <f>'[1]25'!E35</f>
        <v>0</v>
      </c>
      <c r="F33" s="15">
        <f t="shared" si="6"/>
        <v>335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270</v>
      </c>
      <c r="C34" s="16">
        <f>'[1]25'!C36</f>
        <v>0</v>
      </c>
      <c r="D34" s="16">
        <f>'[1]25'!D36</f>
        <v>65</v>
      </c>
      <c r="E34" s="16">
        <f>'[1]25'!E36</f>
        <v>0</v>
      </c>
      <c r="F34" s="15">
        <f t="shared" si="6"/>
        <v>335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270</v>
      </c>
      <c r="C35" s="16">
        <f>'[1]25'!C37</f>
        <v>0</v>
      </c>
      <c r="D35" s="16">
        <f>'[1]25'!D37</f>
        <v>65</v>
      </c>
      <c r="E35" s="16">
        <f>'[1]25'!E37</f>
        <v>0</v>
      </c>
      <c r="F35" s="15">
        <f t="shared" si="6"/>
        <v>335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270</v>
      </c>
      <c r="C36" s="16">
        <f>'[1]25'!C38</f>
        <v>0</v>
      </c>
      <c r="D36" s="16">
        <f>'[1]25'!D38</f>
        <v>65</v>
      </c>
      <c r="E36" s="16">
        <f>'[1]25'!E38</f>
        <v>0</v>
      </c>
      <c r="F36" s="15">
        <f t="shared" si="6"/>
        <v>335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270</v>
      </c>
      <c r="C37" s="16">
        <f>'[1]25'!C39</f>
        <v>0</v>
      </c>
      <c r="D37" s="16">
        <f>'[1]25'!D39</f>
        <v>65</v>
      </c>
      <c r="E37" s="16">
        <f>'[1]25'!E39</f>
        <v>0</v>
      </c>
      <c r="F37" s="15">
        <f t="shared" si="6"/>
        <v>335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270</v>
      </c>
      <c r="C38" s="16">
        <f>'[1]25'!C40</f>
        <v>0</v>
      </c>
      <c r="D38" s="16">
        <f>'[1]25'!D40</f>
        <v>65</v>
      </c>
      <c r="E38" s="16">
        <f>'[1]25'!E40</f>
        <v>0</v>
      </c>
      <c r="F38" s="15">
        <f t="shared" si="6"/>
        <v>335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270</v>
      </c>
      <c r="C39" s="16">
        <f>'[1]25'!C41</f>
        <v>0</v>
      </c>
      <c r="D39" s="16">
        <f>'[1]25'!D41</f>
        <v>65</v>
      </c>
      <c r="E39" s="16">
        <f>'[1]25'!E41</f>
        <v>0</v>
      </c>
      <c r="F39" s="15">
        <f t="shared" si="6"/>
        <v>335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270</v>
      </c>
      <c r="C40" s="16">
        <f>'[1]25'!C42</f>
        <v>0</v>
      </c>
      <c r="D40" s="16">
        <f>'[1]25'!D42</f>
        <v>65</v>
      </c>
      <c r="E40" s="16">
        <f>'[1]25'!E42</f>
        <v>0</v>
      </c>
      <c r="F40" s="15">
        <f t="shared" si="6"/>
        <v>335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270</v>
      </c>
      <c r="C41" s="16">
        <f>'[1]25'!C43</f>
        <v>0</v>
      </c>
      <c r="D41" s="16">
        <f>'[1]25'!D43</f>
        <v>65</v>
      </c>
      <c r="E41" s="16">
        <f>'[1]25'!E43</f>
        <v>0</v>
      </c>
      <c r="F41" s="15">
        <f t="shared" si="6"/>
        <v>335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270</v>
      </c>
      <c r="C42" s="16">
        <f>'[1]25'!C44</f>
        <v>0</v>
      </c>
      <c r="D42" s="16">
        <f>'[1]25'!D44</f>
        <v>65</v>
      </c>
      <c r="E42" s="16">
        <f>'[1]25'!E44</f>
        <v>0</v>
      </c>
      <c r="F42" s="15">
        <f t="shared" si="6"/>
        <v>335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270</v>
      </c>
      <c r="C43" s="16">
        <f>'[1]25'!C45</f>
        <v>0</v>
      </c>
      <c r="D43" s="16">
        <f>'[1]25'!D45</f>
        <v>65</v>
      </c>
      <c r="E43" s="16">
        <f>'[1]25'!E45</f>
        <v>0</v>
      </c>
      <c r="F43" s="15">
        <f t="shared" si="6"/>
        <v>335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270</v>
      </c>
      <c r="C44" s="16">
        <f>'[1]25'!C46</f>
        <v>0</v>
      </c>
      <c r="D44" s="16">
        <f>'[1]25'!D46</f>
        <v>65</v>
      </c>
      <c r="E44" s="16">
        <f>'[1]25'!E46</f>
        <v>0</v>
      </c>
      <c r="F44" s="15">
        <f t="shared" si="6"/>
        <v>335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270</v>
      </c>
      <c r="C45" s="16">
        <f>'[1]25'!C47</f>
        <v>0</v>
      </c>
      <c r="D45" s="16">
        <f>'[1]25'!D47</f>
        <v>65</v>
      </c>
      <c r="E45" s="16">
        <f>'[1]25'!E47</f>
        <v>0</v>
      </c>
      <c r="F45" s="15">
        <f t="shared" si="6"/>
        <v>335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270</v>
      </c>
      <c r="C46" s="16">
        <f>'[1]25'!C48</f>
        <v>0</v>
      </c>
      <c r="D46" s="16">
        <f>'[1]25'!D48</f>
        <v>65</v>
      </c>
      <c r="E46" s="16">
        <f>'[1]25'!E48</f>
        <v>0</v>
      </c>
      <c r="F46" s="15">
        <f t="shared" si="6"/>
        <v>335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270</v>
      </c>
      <c r="C47" s="16">
        <f>'[1]25'!C49</f>
        <v>0</v>
      </c>
      <c r="D47" s="16">
        <f>'[1]25'!D49</f>
        <v>65</v>
      </c>
      <c r="E47" s="16">
        <f>'[1]25'!E49</f>
        <v>0</v>
      </c>
      <c r="F47" s="15">
        <f t="shared" si="6"/>
        <v>335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270</v>
      </c>
      <c r="C48" s="16">
        <f>'[1]25'!C50</f>
        <v>0</v>
      </c>
      <c r="D48" s="16">
        <f>'[1]25'!D50</f>
        <v>65</v>
      </c>
      <c r="E48" s="16">
        <f>'[1]25'!E50</f>
        <v>0</v>
      </c>
      <c r="F48" s="15">
        <f t="shared" si="6"/>
        <v>335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270</v>
      </c>
      <c r="C49" s="16">
        <f>'[1]25'!C51</f>
        <v>0</v>
      </c>
      <c r="D49" s="16">
        <f>'[1]25'!D51</f>
        <v>65</v>
      </c>
      <c r="E49" s="16">
        <f>'[1]25'!E51</f>
        <v>0</v>
      </c>
      <c r="F49" s="15">
        <f t="shared" si="6"/>
        <v>335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270</v>
      </c>
      <c r="C50" s="16">
        <f>'[1]25'!C52</f>
        <v>0</v>
      </c>
      <c r="D50" s="16">
        <f>'[1]25'!D52</f>
        <v>65</v>
      </c>
      <c r="E50" s="16">
        <f>'[1]25'!E52</f>
        <v>0</v>
      </c>
      <c r="F50" s="15">
        <f t="shared" si="6"/>
        <v>335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270</v>
      </c>
      <c r="C51" s="16">
        <f>'[1]25'!C53</f>
        <v>0</v>
      </c>
      <c r="D51" s="16">
        <f>'[1]25'!D53</f>
        <v>65</v>
      </c>
      <c r="E51" s="16">
        <f>'[1]25'!E53</f>
        <v>0</v>
      </c>
      <c r="F51" s="15">
        <f t="shared" si="6"/>
        <v>335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270</v>
      </c>
      <c r="C52" s="16">
        <f>'[1]25'!C54</f>
        <v>0</v>
      </c>
      <c r="D52" s="16">
        <f>'[1]25'!D54</f>
        <v>65</v>
      </c>
      <c r="E52" s="16">
        <f>'[1]25'!E54</f>
        <v>0</v>
      </c>
      <c r="F52" s="15">
        <f t="shared" si="6"/>
        <v>335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270</v>
      </c>
      <c r="C53" s="16">
        <f>'[1]25'!C55</f>
        <v>0</v>
      </c>
      <c r="D53" s="16">
        <f>'[1]25'!D55</f>
        <v>65</v>
      </c>
      <c r="E53" s="16">
        <f>'[1]25'!E55</f>
        <v>0</v>
      </c>
      <c r="F53" s="15">
        <f t="shared" si="6"/>
        <v>335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270</v>
      </c>
      <c r="C54" s="16">
        <f>'[1]25'!C56</f>
        <v>0</v>
      </c>
      <c r="D54" s="16">
        <f>'[1]25'!D56</f>
        <v>65</v>
      </c>
      <c r="E54" s="16">
        <f>'[1]25'!E56</f>
        <v>0</v>
      </c>
      <c r="F54" s="15">
        <f t="shared" si="6"/>
        <v>335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270</v>
      </c>
      <c r="C55" s="16">
        <f>'[1]25'!C57</f>
        <v>0</v>
      </c>
      <c r="D55" s="16">
        <f>'[1]25'!D57</f>
        <v>65</v>
      </c>
      <c r="E55" s="16">
        <f>'[1]25'!E57</f>
        <v>0</v>
      </c>
      <c r="F55" s="15">
        <f t="shared" si="6"/>
        <v>335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270</v>
      </c>
      <c r="C56" s="16">
        <f>'[1]25'!C58</f>
        <v>0</v>
      </c>
      <c r="D56" s="16">
        <f>'[1]25'!D58</f>
        <v>65</v>
      </c>
      <c r="E56" s="16">
        <f>'[1]25'!E58</f>
        <v>0</v>
      </c>
      <c r="F56" s="15">
        <f t="shared" si="6"/>
        <v>335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270</v>
      </c>
      <c r="C57" s="16">
        <f>'[1]25'!C59</f>
        <v>0</v>
      </c>
      <c r="D57" s="16">
        <f>'[1]25'!D59</f>
        <v>65</v>
      </c>
      <c r="E57" s="16">
        <f>'[1]25'!E59</f>
        <v>0</v>
      </c>
      <c r="F57" s="15">
        <f t="shared" si="6"/>
        <v>335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270</v>
      </c>
      <c r="C58" s="16">
        <f>'[1]25'!C60</f>
        <v>0</v>
      </c>
      <c r="D58" s="16">
        <f>'[1]25'!D60</f>
        <v>65</v>
      </c>
      <c r="E58" s="16">
        <f>'[1]25'!E60</f>
        <v>0</v>
      </c>
      <c r="F58" s="15">
        <f t="shared" si="6"/>
        <v>335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270</v>
      </c>
      <c r="C59" s="16">
        <f>'[1]25'!C61</f>
        <v>0</v>
      </c>
      <c r="D59" s="16">
        <f>'[1]25'!D61</f>
        <v>65</v>
      </c>
      <c r="E59" s="16">
        <f>'[1]25'!E61</f>
        <v>0</v>
      </c>
      <c r="F59" s="15">
        <f t="shared" si="6"/>
        <v>335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270</v>
      </c>
      <c r="C60" s="16">
        <f>'[1]25'!C62</f>
        <v>0</v>
      </c>
      <c r="D60" s="16">
        <f>'[1]25'!D62</f>
        <v>65</v>
      </c>
      <c r="E60" s="16">
        <f>'[1]25'!E62</f>
        <v>0</v>
      </c>
      <c r="F60" s="15">
        <f t="shared" si="6"/>
        <v>335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270</v>
      </c>
      <c r="C61" s="16">
        <f>'[1]25'!C63</f>
        <v>0</v>
      </c>
      <c r="D61" s="16">
        <f>'[1]25'!D63</f>
        <v>65</v>
      </c>
      <c r="E61" s="16">
        <f>'[1]25'!E63</f>
        <v>0</v>
      </c>
      <c r="F61" s="15">
        <f t="shared" si="6"/>
        <v>335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270</v>
      </c>
      <c r="C62" s="16">
        <f>'[1]25'!C64</f>
        <v>0</v>
      </c>
      <c r="D62" s="16">
        <f>'[1]25'!D64</f>
        <v>65</v>
      </c>
      <c r="E62" s="16">
        <f>'[1]25'!E64</f>
        <v>0</v>
      </c>
      <c r="F62" s="15">
        <f t="shared" si="6"/>
        <v>335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270</v>
      </c>
      <c r="C63" s="16">
        <f>'[1]25'!C65</f>
        <v>0</v>
      </c>
      <c r="D63" s="16">
        <f>'[1]25'!D65</f>
        <v>65</v>
      </c>
      <c r="E63" s="16">
        <f>'[1]25'!E65</f>
        <v>0</v>
      </c>
      <c r="F63" s="15">
        <f t="shared" si="6"/>
        <v>335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270</v>
      </c>
      <c r="C64" s="16">
        <f>'[1]25'!C66</f>
        <v>0</v>
      </c>
      <c r="D64" s="16">
        <f>'[1]25'!D66</f>
        <v>65</v>
      </c>
      <c r="E64" s="16">
        <f>'[1]25'!E66</f>
        <v>0</v>
      </c>
      <c r="F64" s="15">
        <f t="shared" si="6"/>
        <v>335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270</v>
      </c>
      <c r="C65" s="16">
        <f>'[1]25'!C67</f>
        <v>0</v>
      </c>
      <c r="D65" s="16">
        <f>'[1]25'!D67</f>
        <v>65</v>
      </c>
      <c r="E65" s="16">
        <f>'[1]25'!E67</f>
        <v>0</v>
      </c>
      <c r="F65" s="15">
        <f t="shared" si="6"/>
        <v>335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270</v>
      </c>
      <c r="C66" s="16">
        <f>'[1]25'!C68</f>
        <v>0</v>
      </c>
      <c r="D66" s="16">
        <f>'[1]25'!D68</f>
        <v>65</v>
      </c>
      <c r="E66" s="16">
        <f>'[1]25'!E68</f>
        <v>0</v>
      </c>
      <c r="F66" s="15">
        <f t="shared" si="6"/>
        <v>335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270</v>
      </c>
      <c r="C67" s="16">
        <f>'[1]25'!C69</f>
        <v>0</v>
      </c>
      <c r="D67" s="16">
        <f>'[1]25'!D69</f>
        <v>65</v>
      </c>
      <c r="E67" s="16">
        <f>'[1]25'!E69</f>
        <v>0</v>
      </c>
      <c r="F67" s="15">
        <f t="shared" si="6"/>
        <v>335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270</v>
      </c>
      <c r="C68" s="16">
        <f>'[1]25'!C70</f>
        <v>0</v>
      </c>
      <c r="D68" s="16">
        <f>'[1]25'!D70</f>
        <v>65</v>
      </c>
      <c r="E68" s="16">
        <f>'[1]25'!E70</f>
        <v>0</v>
      </c>
      <c r="F68" s="15">
        <f t="shared" si="6"/>
        <v>335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270</v>
      </c>
      <c r="C69" s="16">
        <f>'[1]25'!C71</f>
        <v>0</v>
      </c>
      <c r="D69" s="16">
        <f>'[1]25'!D71</f>
        <v>65</v>
      </c>
      <c r="E69" s="16">
        <f>'[1]25'!E71</f>
        <v>0</v>
      </c>
      <c r="F69" s="15">
        <f t="shared" ref="F69:F98" si="17">SUM(B69:E69)</f>
        <v>335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270</v>
      </c>
      <c r="C70" s="16">
        <f>'[1]25'!C72</f>
        <v>0</v>
      </c>
      <c r="D70" s="16">
        <f>'[1]25'!D72</f>
        <v>65</v>
      </c>
      <c r="E70" s="16">
        <f>'[1]25'!E72</f>
        <v>0</v>
      </c>
      <c r="F70" s="15">
        <f t="shared" si="17"/>
        <v>335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270</v>
      </c>
      <c r="C71" s="16">
        <f>'[1]25'!C73</f>
        <v>0</v>
      </c>
      <c r="D71" s="16">
        <f>'[1]25'!D73</f>
        <v>65</v>
      </c>
      <c r="E71" s="16">
        <f>'[1]25'!E73</f>
        <v>0</v>
      </c>
      <c r="F71" s="15">
        <f t="shared" si="17"/>
        <v>335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270</v>
      </c>
      <c r="C72" s="16">
        <f>'[1]25'!C74</f>
        <v>0</v>
      </c>
      <c r="D72" s="16">
        <f>'[1]25'!D74</f>
        <v>65</v>
      </c>
      <c r="E72" s="16">
        <f>'[1]25'!E74</f>
        <v>0</v>
      </c>
      <c r="F72" s="15">
        <f t="shared" si="17"/>
        <v>335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270</v>
      </c>
      <c r="C73" s="16">
        <f>'[1]25'!C75</f>
        <v>0</v>
      </c>
      <c r="D73" s="16">
        <f>'[1]25'!D75</f>
        <v>65</v>
      </c>
      <c r="E73" s="16">
        <f>'[1]25'!E75</f>
        <v>0</v>
      </c>
      <c r="F73" s="15">
        <f t="shared" si="17"/>
        <v>335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270</v>
      </c>
      <c r="C74" s="16">
        <f>'[1]25'!C76</f>
        <v>0</v>
      </c>
      <c r="D74" s="16">
        <f>'[1]25'!D76</f>
        <v>65</v>
      </c>
      <c r="E74" s="16">
        <f>'[1]25'!E76</f>
        <v>0</v>
      </c>
      <c r="F74" s="15">
        <f t="shared" si="17"/>
        <v>335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270</v>
      </c>
      <c r="C75" s="16">
        <f>'[1]25'!C77</f>
        <v>0</v>
      </c>
      <c r="D75" s="16">
        <f>'[1]25'!D77</f>
        <v>65</v>
      </c>
      <c r="E75" s="16">
        <f>'[1]25'!E77</f>
        <v>0</v>
      </c>
      <c r="F75" s="15">
        <f t="shared" si="17"/>
        <v>335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270</v>
      </c>
      <c r="C76" s="16">
        <f>'[1]25'!C78</f>
        <v>0</v>
      </c>
      <c r="D76" s="16">
        <f>'[1]25'!D78</f>
        <v>65</v>
      </c>
      <c r="E76" s="16">
        <f>'[1]25'!E78</f>
        <v>0</v>
      </c>
      <c r="F76" s="15">
        <f t="shared" si="17"/>
        <v>335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270</v>
      </c>
      <c r="C77" s="16">
        <f>'[1]25'!C79</f>
        <v>0</v>
      </c>
      <c r="D77" s="16">
        <f>'[1]25'!D79</f>
        <v>65</v>
      </c>
      <c r="E77" s="16">
        <f>'[1]25'!E79</f>
        <v>0</v>
      </c>
      <c r="F77" s="15">
        <f t="shared" si="17"/>
        <v>335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270</v>
      </c>
      <c r="C78" s="16">
        <f>'[1]25'!C80</f>
        <v>0</v>
      </c>
      <c r="D78" s="16">
        <f>'[1]25'!D80</f>
        <v>65</v>
      </c>
      <c r="E78" s="16">
        <f>'[1]25'!E80</f>
        <v>0</v>
      </c>
      <c r="F78" s="15">
        <f t="shared" si="17"/>
        <v>335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270</v>
      </c>
      <c r="C79" s="16">
        <f>'[1]25'!C81</f>
        <v>0</v>
      </c>
      <c r="D79" s="16">
        <f>'[1]25'!D81</f>
        <v>65</v>
      </c>
      <c r="E79" s="16">
        <f>'[1]25'!E81</f>
        <v>0</v>
      </c>
      <c r="F79" s="15">
        <f t="shared" si="17"/>
        <v>335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270</v>
      </c>
      <c r="C80" s="16">
        <f>'[1]25'!C82</f>
        <v>0</v>
      </c>
      <c r="D80" s="16">
        <f>'[1]25'!D82</f>
        <v>65</v>
      </c>
      <c r="E80" s="16">
        <f>'[1]25'!E82</f>
        <v>0</v>
      </c>
      <c r="F80" s="15">
        <f t="shared" si="17"/>
        <v>335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270</v>
      </c>
      <c r="C81" s="16">
        <f>'[1]25'!C83</f>
        <v>0</v>
      </c>
      <c r="D81" s="16">
        <f>'[1]25'!D83</f>
        <v>65</v>
      </c>
      <c r="E81" s="16">
        <f>'[1]25'!E83</f>
        <v>0</v>
      </c>
      <c r="F81" s="15">
        <f t="shared" si="17"/>
        <v>335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270</v>
      </c>
      <c r="C82" s="16">
        <f>'[1]25'!C84</f>
        <v>0</v>
      </c>
      <c r="D82" s="16">
        <f>'[1]25'!D84</f>
        <v>65</v>
      </c>
      <c r="E82" s="16">
        <f>'[1]25'!E84</f>
        <v>0</v>
      </c>
      <c r="F82" s="15">
        <f t="shared" si="17"/>
        <v>335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270</v>
      </c>
      <c r="C83" s="16">
        <f>'[1]25'!C85</f>
        <v>0</v>
      </c>
      <c r="D83" s="16">
        <f>'[1]25'!D85</f>
        <v>65</v>
      </c>
      <c r="E83" s="16">
        <f>'[1]25'!E85</f>
        <v>0</v>
      </c>
      <c r="F83" s="15">
        <f t="shared" si="17"/>
        <v>335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270</v>
      </c>
      <c r="C84" s="16">
        <f>'[1]25'!C86</f>
        <v>0</v>
      </c>
      <c r="D84" s="16">
        <f>'[1]25'!D86</f>
        <v>65</v>
      </c>
      <c r="E84" s="16">
        <f>'[1]25'!E86</f>
        <v>0</v>
      </c>
      <c r="F84" s="15">
        <f t="shared" si="17"/>
        <v>335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270</v>
      </c>
      <c r="C85" s="16">
        <f>'[1]25'!C87</f>
        <v>0</v>
      </c>
      <c r="D85" s="16">
        <f>'[1]25'!D87</f>
        <v>65</v>
      </c>
      <c r="E85" s="16">
        <f>'[1]25'!E87</f>
        <v>0</v>
      </c>
      <c r="F85" s="15">
        <f t="shared" si="17"/>
        <v>335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270</v>
      </c>
      <c r="C86" s="16">
        <f>'[1]25'!C88</f>
        <v>0</v>
      </c>
      <c r="D86" s="16">
        <f>'[1]25'!D88</f>
        <v>65</v>
      </c>
      <c r="E86" s="16">
        <f>'[1]25'!E88</f>
        <v>0</v>
      </c>
      <c r="F86" s="15">
        <f t="shared" si="17"/>
        <v>335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270</v>
      </c>
      <c r="C87" s="16">
        <f>'[1]25'!C89</f>
        <v>0</v>
      </c>
      <c r="D87" s="16">
        <f>'[1]25'!D89</f>
        <v>65</v>
      </c>
      <c r="E87" s="16">
        <f>'[1]25'!E89</f>
        <v>0</v>
      </c>
      <c r="F87" s="15">
        <f t="shared" si="17"/>
        <v>335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270</v>
      </c>
      <c r="C88" s="16">
        <f>'[1]25'!C90</f>
        <v>0</v>
      </c>
      <c r="D88" s="16">
        <f>'[1]25'!D90</f>
        <v>65</v>
      </c>
      <c r="E88" s="16">
        <f>'[1]25'!E90</f>
        <v>0</v>
      </c>
      <c r="F88" s="15">
        <f t="shared" si="17"/>
        <v>335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270</v>
      </c>
      <c r="C89" s="16">
        <f>'[1]25'!C91</f>
        <v>0</v>
      </c>
      <c r="D89" s="16">
        <f>'[1]25'!D91</f>
        <v>65</v>
      </c>
      <c r="E89" s="16">
        <f>'[1]25'!E91</f>
        <v>0</v>
      </c>
      <c r="F89" s="15">
        <f t="shared" si="17"/>
        <v>335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270</v>
      </c>
      <c r="C90" s="16">
        <f>'[1]25'!C92</f>
        <v>0</v>
      </c>
      <c r="D90" s="16">
        <f>'[1]25'!D92</f>
        <v>65</v>
      </c>
      <c r="E90" s="16">
        <f>'[1]25'!E92</f>
        <v>0</v>
      </c>
      <c r="F90" s="15">
        <f t="shared" si="17"/>
        <v>335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270</v>
      </c>
      <c r="C91" s="16">
        <f>'[1]25'!C93</f>
        <v>0</v>
      </c>
      <c r="D91" s="16">
        <f>'[1]25'!D93</f>
        <v>65</v>
      </c>
      <c r="E91" s="16">
        <f>'[1]25'!E93</f>
        <v>0</v>
      </c>
      <c r="F91" s="15">
        <f t="shared" si="17"/>
        <v>335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270</v>
      </c>
      <c r="C92" s="16">
        <f>'[1]25'!C94</f>
        <v>0</v>
      </c>
      <c r="D92" s="16">
        <f>'[1]25'!D94</f>
        <v>65</v>
      </c>
      <c r="E92" s="16">
        <f>'[1]25'!E94</f>
        <v>0</v>
      </c>
      <c r="F92" s="15">
        <f t="shared" si="17"/>
        <v>335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270</v>
      </c>
      <c r="C93" s="16">
        <f>'[1]25'!C95</f>
        <v>0</v>
      </c>
      <c r="D93" s="16">
        <f>'[1]25'!D95</f>
        <v>65</v>
      </c>
      <c r="E93" s="16">
        <f>'[1]25'!E95</f>
        <v>0</v>
      </c>
      <c r="F93" s="15">
        <f t="shared" si="17"/>
        <v>335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270</v>
      </c>
      <c r="C94" s="16">
        <f>'[1]25'!C96</f>
        <v>0</v>
      </c>
      <c r="D94" s="16">
        <f>'[1]25'!D96</f>
        <v>65</v>
      </c>
      <c r="E94" s="16">
        <f>'[1]25'!E96</f>
        <v>0</v>
      </c>
      <c r="F94" s="15">
        <f t="shared" si="17"/>
        <v>335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270</v>
      </c>
      <c r="C95" s="16">
        <f>'[1]25'!C97</f>
        <v>0</v>
      </c>
      <c r="D95" s="16">
        <f>'[1]25'!D97</f>
        <v>65</v>
      </c>
      <c r="E95" s="16">
        <f>'[1]25'!E97</f>
        <v>0</v>
      </c>
      <c r="F95" s="15">
        <f t="shared" si="17"/>
        <v>335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270</v>
      </c>
      <c r="C96" s="16">
        <f>'[1]25'!C98</f>
        <v>0</v>
      </c>
      <c r="D96" s="16">
        <f>'[1]25'!D98</f>
        <v>65</v>
      </c>
      <c r="E96" s="16">
        <f>'[1]25'!E98</f>
        <v>0</v>
      </c>
      <c r="F96" s="15">
        <f t="shared" si="17"/>
        <v>335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270</v>
      </c>
      <c r="C97" s="16">
        <f>'[1]25'!C99</f>
        <v>0</v>
      </c>
      <c r="D97" s="16">
        <f>'[1]25'!D99</f>
        <v>65</v>
      </c>
      <c r="E97" s="16">
        <f>'[1]25'!E99</f>
        <v>0</v>
      </c>
      <c r="F97" s="15">
        <f t="shared" si="17"/>
        <v>335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270</v>
      </c>
      <c r="C98" s="16">
        <f>'[1]25'!C100</f>
        <v>0</v>
      </c>
      <c r="D98" s="16">
        <f>'[1]25'!D100</f>
        <v>65</v>
      </c>
      <c r="E98" s="16">
        <f>'[1]25'!E100</f>
        <v>0</v>
      </c>
      <c r="F98" s="15">
        <f t="shared" si="17"/>
        <v>335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0" workbookViewId="0">
      <selection activeCell="R36" sqref="R36:R9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45347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'[2]25'!B5</f>
        <v>0</v>
      </c>
      <c r="C3" s="199">
        <f>'[2]25'!C5</f>
        <v>60</v>
      </c>
      <c r="D3" s="199">
        <f>'[2]25'!D5</f>
        <v>0</v>
      </c>
      <c r="E3" s="199">
        <f>'[2]25'!E5</f>
        <v>0</v>
      </c>
      <c r="F3" s="15">
        <f>SUM(B3:E3)</f>
        <v>60</v>
      </c>
      <c r="G3" s="198">
        <f>'[2]25'!H5</f>
        <v>0</v>
      </c>
      <c r="H3" s="199">
        <f>'[2]25'!I5</f>
        <v>0</v>
      </c>
      <c r="I3" s="199">
        <f>'[2]25'!J5</f>
        <v>0</v>
      </c>
      <c r="J3" s="199">
        <f>'[2]25'!K5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'[2]25'!B6</f>
        <v>0</v>
      </c>
      <c r="C4" s="199">
        <f>'[2]25'!C6</f>
        <v>60</v>
      </c>
      <c r="D4" s="199">
        <f>'[2]25'!D6</f>
        <v>0</v>
      </c>
      <c r="E4" s="199">
        <f>'[2]25'!E6</f>
        <v>0</v>
      </c>
      <c r="F4" s="15">
        <f>SUM(B4:E4)</f>
        <v>60</v>
      </c>
      <c r="G4" s="198">
        <f>'[2]25'!H6</f>
        <v>0</v>
      </c>
      <c r="H4" s="199">
        <f>'[2]25'!I6</f>
        <v>0</v>
      </c>
      <c r="I4" s="199">
        <f>'[2]25'!J6</f>
        <v>0</v>
      </c>
      <c r="J4" s="199">
        <f>'[2]25'!K6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'[2]25'!B7</f>
        <v>0</v>
      </c>
      <c r="C5" s="199">
        <f>'[2]25'!C7</f>
        <v>60</v>
      </c>
      <c r="D5" s="199">
        <f>'[2]25'!D7</f>
        <v>0</v>
      </c>
      <c r="E5" s="199">
        <f>'[2]25'!E7</f>
        <v>0</v>
      </c>
      <c r="F5" s="15">
        <f t="shared" ref="F5:F68" si="6">SUM(B5:E5)</f>
        <v>60</v>
      </c>
      <c r="G5" s="198">
        <f>'[2]25'!H7</f>
        <v>0</v>
      </c>
      <c r="H5" s="199">
        <f>'[2]25'!I7</f>
        <v>0</v>
      </c>
      <c r="I5" s="199">
        <f>'[2]25'!J7</f>
        <v>0</v>
      </c>
      <c r="J5" s="199">
        <f>'[2]25'!K7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'[2]25'!B8</f>
        <v>0</v>
      </c>
      <c r="C6" s="199">
        <f>'[2]25'!C8</f>
        <v>60</v>
      </c>
      <c r="D6" s="199">
        <f>'[2]25'!D8</f>
        <v>0</v>
      </c>
      <c r="E6" s="199">
        <f>'[2]25'!E8</f>
        <v>0</v>
      </c>
      <c r="F6" s="15">
        <f t="shared" si="6"/>
        <v>60</v>
      </c>
      <c r="G6" s="198">
        <f>'[2]25'!H8</f>
        <v>0</v>
      </c>
      <c r="H6" s="199">
        <f>'[2]25'!I8</f>
        <v>0</v>
      </c>
      <c r="I6" s="199">
        <f>'[2]25'!J8</f>
        <v>0</v>
      </c>
      <c r="J6" s="199">
        <f>'[2]25'!K8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'[2]25'!B9</f>
        <v>0</v>
      </c>
      <c r="C7" s="199">
        <f>'[2]25'!C9</f>
        <v>60</v>
      </c>
      <c r="D7" s="199">
        <f>'[2]25'!D9</f>
        <v>0</v>
      </c>
      <c r="E7" s="199">
        <f>'[2]25'!E9</f>
        <v>0</v>
      </c>
      <c r="F7" s="15">
        <f t="shared" si="6"/>
        <v>60</v>
      </c>
      <c r="G7" s="198">
        <f>'[2]25'!H9</f>
        <v>0</v>
      </c>
      <c r="H7" s="199">
        <f>'[2]25'!I9</f>
        <v>0</v>
      </c>
      <c r="I7" s="199">
        <f>'[2]25'!J9</f>
        <v>0</v>
      </c>
      <c r="J7" s="199">
        <f>'[2]25'!K9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'[2]25'!B10</f>
        <v>0</v>
      </c>
      <c r="C8" s="199">
        <f>'[2]25'!C10</f>
        <v>60</v>
      </c>
      <c r="D8" s="199">
        <f>'[2]25'!D10</f>
        <v>0</v>
      </c>
      <c r="E8" s="199">
        <f>'[2]25'!E10</f>
        <v>0</v>
      </c>
      <c r="F8" s="15">
        <f t="shared" si="6"/>
        <v>60</v>
      </c>
      <c r="G8" s="198">
        <f>'[2]25'!H10</f>
        <v>0</v>
      </c>
      <c r="H8" s="199">
        <f>'[2]25'!I10</f>
        <v>0</v>
      </c>
      <c r="I8" s="199">
        <f>'[2]25'!J10</f>
        <v>0</v>
      </c>
      <c r="J8" s="199">
        <f>'[2]25'!K10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'[2]25'!B11</f>
        <v>0</v>
      </c>
      <c r="C9" s="199">
        <f>'[2]25'!C11</f>
        <v>60</v>
      </c>
      <c r="D9" s="199">
        <f>'[2]25'!D11</f>
        <v>0</v>
      </c>
      <c r="E9" s="199">
        <f>'[2]25'!E11</f>
        <v>0</v>
      </c>
      <c r="F9" s="15">
        <f t="shared" si="6"/>
        <v>60</v>
      </c>
      <c r="G9" s="198">
        <f>'[2]25'!H11</f>
        <v>0</v>
      </c>
      <c r="H9" s="199">
        <f>'[2]25'!I11</f>
        <v>0</v>
      </c>
      <c r="I9" s="199">
        <f>'[2]25'!J11</f>
        <v>0</v>
      </c>
      <c r="J9" s="199">
        <f>'[2]25'!K11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'[2]25'!B12</f>
        <v>0</v>
      </c>
      <c r="C10" s="199">
        <f>'[2]25'!C12</f>
        <v>60</v>
      </c>
      <c r="D10" s="199">
        <f>'[2]25'!D12</f>
        <v>0</v>
      </c>
      <c r="E10" s="199">
        <f>'[2]25'!E12</f>
        <v>0</v>
      </c>
      <c r="F10" s="15">
        <f t="shared" si="6"/>
        <v>60</v>
      </c>
      <c r="G10" s="198">
        <f>'[2]25'!H12</f>
        <v>0</v>
      </c>
      <c r="H10" s="199">
        <f>'[2]25'!I12</f>
        <v>0</v>
      </c>
      <c r="I10" s="199">
        <f>'[2]25'!J12</f>
        <v>0</v>
      </c>
      <c r="J10" s="199">
        <f>'[2]25'!K12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'[2]25'!B13</f>
        <v>0</v>
      </c>
      <c r="C11" s="199">
        <f>'[2]25'!C13</f>
        <v>60</v>
      </c>
      <c r="D11" s="199">
        <f>'[2]25'!D13</f>
        <v>0</v>
      </c>
      <c r="E11" s="199">
        <f>'[2]25'!E13</f>
        <v>0</v>
      </c>
      <c r="F11" s="15">
        <f t="shared" si="6"/>
        <v>60</v>
      </c>
      <c r="G11" s="198">
        <f>'[2]25'!H13</f>
        <v>0</v>
      </c>
      <c r="H11" s="199">
        <f>'[2]25'!I13</f>
        <v>0</v>
      </c>
      <c r="I11" s="199">
        <f>'[2]25'!J13</f>
        <v>0</v>
      </c>
      <c r="J11" s="199">
        <f>'[2]25'!K13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'[2]25'!B14</f>
        <v>0</v>
      </c>
      <c r="C12" s="199">
        <f>'[2]25'!C14</f>
        <v>60</v>
      </c>
      <c r="D12" s="199">
        <f>'[2]25'!D14</f>
        <v>0</v>
      </c>
      <c r="E12" s="199">
        <f>'[2]25'!E14</f>
        <v>0</v>
      </c>
      <c r="F12" s="15">
        <f t="shared" si="6"/>
        <v>60</v>
      </c>
      <c r="G12" s="198">
        <f>'[2]25'!H14</f>
        <v>0</v>
      </c>
      <c r="H12" s="199">
        <f>'[2]25'!I14</f>
        <v>0</v>
      </c>
      <c r="I12" s="199">
        <f>'[2]25'!J14</f>
        <v>0</v>
      </c>
      <c r="J12" s="199">
        <f>'[2]25'!K14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'[2]25'!B15</f>
        <v>0</v>
      </c>
      <c r="C13" s="199">
        <f>'[2]25'!C15</f>
        <v>60</v>
      </c>
      <c r="D13" s="199">
        <f>'[2]25'!D15</f>
        <v>0</v>
      </c>
      <c r="E13" s="199">
        <f>'[2]25'!E15</f>
        <v>0</v>
      </c>
      <c r="F13" s="15">
        <f t="shared" si="6"/>
        <v>60</v>
      </c>
      <c r="G13" s="198">
        <f>'[2]25'!H15</f>
        <v>0</v>
      </c>
      <c r="H13" s="199">
        <f>'[2]25'!I15</f>
        <v>0</v>
      </c>
      <c r="I13" s="199">
        <f>'[2]25'!J15</f>
        <v>0</v>
      </c>
      <c r="J13" s="199">
        <f>'[2]25'!K15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'[2]25'!B16</f>
        <v>0</v>
      </c>
      <c r="C14" s="199">
        <f>'[2]25'!C16</f>
        <v>60</v>
      </c>
      <c r="D14" s="199">
        <f>'[2]25'!D16</f>
        <v>0</v>
      </c>
      <c r="E14" s="199">
        <f>'[2]25'!E16</f>
        <v>0</v>
      </c>
      <c r="F14" s="15">
        <f t="shared" si="6"/>
        <v>60</v>
      </c>
      <c r="G14" s="198">
        <f>'[2]25'!H16</f>
        <v>0</v>
      </c>
      <c r="H14" s="199">
        <f>'[2]25'!I16</f>
        <v>0</v>
      </c>
      <c r="I14" s="199">
        <f>'[2]25'!J16</f>
        <v>0</v>
      </c>
      <c r="J14" s="199">
        <f>'[2]25'!K16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'[2]25'!B17</f>
        <v>0</v>
      </c>
      <c r="C15" s="199">
        <f>'[2]25'!C17</f>
        <v>60</v>
      </c>
      <c r="D15" s="199">
        <f>'[2]25'!D17</f>
        <v>0</v>
      </c>
      <c r="E15" s="199">
        <f>'[2]25'!E17</f>
        <v>0</v>
      </c>
      <c r="F15" s="15">
        <f t="shared" si="6"/>
        <v>60</v>
      </c>
      <c r="G15" s="198">
        <f>'[2]25'!H17</f>
        <v>0</v>
      </c>
      <c r="H15" s="199">
        <f>'[2]25'!I17</f>
        <v>0</v>
      </c>
      <c r="I15" s="199">
        <f>'[2]25'!J17</f>
        <v>0</v>
      </c>
      <c r="J15" s="199">
        <f>'[2]25'!K17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'[2]25'!B18</f>
        <v>0</v>
      </c>
      <c r="C16" s="199">
        <f>'[2]25'!C18</f>
        <v>60</v>
      </c>
      <c r="D16" s="199">
        <f>'[2]25'!D18</f>
        <v>0</v>
      </c>
      <c r="E16" s="199">
        <f>'[2]25'!E18</f>
        <v>0</v>
      </c>
      <c r="F16" s="15">
        <f t="shared" si="6"/>
        <v>60</v>
      </c>
      <c r="G16" s="198">
        <f>'[2]25'!H18</f>
        <v>0</v>
      </c>
      <c r="H16" s="199">
        <f>'[2]25'!I18</f>
        <v>0</v>
      </c>
      <c r="I16" s="199">
        <f>'[2]25'!J18</f>
        <v>0</v>
      </c>
      <c r="J16" s="199">
        <f>'[2]25'!K18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'[2]25'!B19</f>
        <v>0</v>
      </c>
      <c r="C17" s="199">
        <f>'[2]25'!C19</f>
        <v>60</v>
      </c>
      <c r="D17" s="199">
        <f>'[2]25'!D19</f>
        <v>0</v>
      </c>
      <c r="E17" s="199">
        <f>'[2]25'!E19</f>
        <v>0</v>
      </c>
      <c r="F17" s="15">
        <f t="shared" si="6"/>
        <v>60</v>
      </c>
      <c r="G17" s="198">
        <f>'[2]25'!H19</f>
        <v>0</v>
      </c>
      <c r="H17" s="199">
        <f>'[2]25'!I19</f>
        <v>0</v>
      </c>
      <c r="I17" s="199">
        <f>'[2]25'!J19</f>
        <v>0</v>
      </c>
      <c r="J17" s="199">
        <f>'[2]25'!K19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'[2]25'!B20</f>
        <v>0</v>
      </c>
      <c r="C18" s="199">
        <f>'[2]25'!C20</f>
        <v>60</v>
      </c>
      <c r="D18" s="199">
        <f>'[2]25'!D20</f>
        <v>0</v>
      </c>
      <c r="E18" s="199">
        <f>'[2]25'!E20</f>
        <v>0</v>
      </c>
      <c r="F18" s="15">
        <f t="shared" si="6"/>
        <v>60</v>
      </c>
      <c r="G18" s="198">
        <f>'[2]25'!H20</f>
        <v>0</v>
      </c>
      <c r="H18" s="199">
        <f>'[2]25'!I20</f>
        <v>0</v>
      </c>
      <c r="I18" s="199">
        <f>'[2]25'!J20</f>
        <v>0</v>
      </c>
      <c r="J18" s="199">
        <f>'[2]25'!K20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'[2]25'!B21</f>
        <v>0</v>
      </c>
      <c r="C19" s="199">
        <f>'[2]25'!C21</f>
        <v>60</v>
      </c>
      <c r="D19" s="199">
        <f>'[2]25'!D21</f>
        <v>0</v>
      </c>
      <c r="E19" s="199">
        <f>'[2]25'!E21</f>
        <v>0</v>
      </c>
      <c r="F19" s="15">
        <f t="shared" si="6"/>
        <v>60</v>
      </c>
      <c r="G19" s="198">
        <f>'[2]25'!H21</f>
        <v>0</v>
      </c>
      <c r="H19" s="199">
        <f>'[2]25'!I21</f>
        <v>0</v>
      </c>
      <c r="I19" s="199">
        <f>'[2]25'!J21</f>
        <v>0</v>
      </c>
      <c r="J19" s="199">
        <f>'[2]25'!K21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'[2]25'!B22</f>
        <v>0</v>
      </c>
      <c r="C20" s="199">
        <f>'[2]25'!C22</f>
        <v>60</v>
      </c>
      <c r="D20" s="199">
        <f>'[2]25'!D22</f>
        <v>0</v>
      </c>
      <c r="E20" s="199">
        <f>'[2]25'!E22</f>
        <v>0</v>
      </c>
      <c r="F20" s="15">
        <f t="shared" si="6"/>
        <v>60</v>
      </c>
      <c r="G20" s="198">
        <f>'[2]25'!H22</f>
        <v>0</v>
      </c>
      <c r="H20" s="199">
        <f>'[2]25'!I22</f>
        <v>0</v>
      </c>
      <c r="I20" s="199">
        <f>'[2]25'!J22</f>
        <v>0</v>
      </c>
      <c r="J20" s="199">
        <f>'[2]25'!K22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'[2]25'!B23</f>
        <v>0</v>
      </c>
      <c r="C21" s="199">
        <f>'[2]25'!C23</f>
        <v>60</v>
      </c>
      <c r="D21" s="199">
        <f>'[2]25'!D23</f>
        <v>0</v>
      </c>
      <c r="E21" s="199">
        <f>'[2]25'!E23</f>
        <v>0</v>
      </c>
      <c r="F21" s="15">
        <f t="shared" si="6"/>
        <v>60</v>
      </c>
      <c r="G21" s="198">
        <f>'[2]25'!H23</f>
        <v>0</v>
      </c>
      <c r="H21" s="199">
        <f>'[2]25'!I23</f>
        <v>0</v>
      </c>
      <c r="I21" s="199">
        <f>'[2]25'!J23</f>
        <v>0</v>
      </c>
      <c r="J21" s="199">
        <f>'[2]25'!K23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'[2]25'!B24</f>
        <v>0</v>
      </c>
      <c r="C22" s="199">
        <f>'[2]25'!C24</f>
        <v>60</v>
      </c>
      <c r="D22" s="199">
        <f>'[2]25'!D24</f>
        <v>0</v>
      </c>
      <c r="E22" s="199">
        <f>'[2]25'!E24</f>
        <v>0</v>
      </c>
      <c r="F22" s="15">
        <f t="shared" si="6"/>
        <v>60</v>
      </c>
      <c r="G22" s="198">
        <f>'[2]25'!H24</f>
        <v>0</v>
      </c>
      <c r="H22" s="199">
        <f>'[2]25'!I24</f>
        <v>0</v>
      </c>
      <c r="I22" s="199">
        <f>'[2]25'!J24</f>
        <v>0</v>
      </c>
      <c r="J22" s="199">
        <f>'[2]25'!K24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'[2]25'!B25</f>
        <v>0</v>
      </c>
      <c r="C23" s="199">
        <f>'[2]25'!C25</f>
        <v>60</v>
      </c>
      <c r="D23" s="199">
        <f>'[2]25'!D25</f>
        <v>0</v>
      </c>
      <c r="E23" s="199">
        <f>'[2]25'!E25</f>
        <v>0</v>
      </c>
      <c r="F23" s="15">
        <f t="shared" si="6"/>
        <v>60</v>
      </c>
      <c r="G23" s="198">
        <f>'[2]25'!H25</f>
        <v>0</v>
      </c>
      <c r="H23" s="199">
        <f>'[2]25'!I25</f>
        <v>0</v>
      </c>
      <c r="I23" s="199">
        <f>'[2]25'!J25</f>
        <v>0</v>
      </c>
      <c r="J23" s="199">
        <f>'[2]25'!K25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'[2]25'!B26</f>
        <v>0</v>
      </c>
      <c r="C24" s="199">
        <f>'[2]25'!C26</f>
        <v>60</v>
      </c>
      <c r="D24" s="199">
        <f>'[2]25'!D26</f>
        <v>0</v>
      </c>
      <c r="E24" s="199">
        <f>'[2]25'!E26</f>
        <v>0</v>
      </c>
      <c r="F24" s="15">
        <f t="shared" si="6"/>
        <v>60</v>
      </c>
      <c r="G24" s="198">
        <f>'[2]25'!H26</f>
        <v>0</v>
      </c>
      <c r="H24" s="199">
        <f>'[2]25'!I26</f>
        <v>0</v>
      </c>
      <c r="I24" s="199">
        <f>'[2]25'!J26</f>
        <v>0</v>
      </c>
      <c r="J24" s="199">
        <f>'[2]25'!K26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'[2]25'!B27</f>
        <v>0</v>
      </c>
      <c r="C25" s="199">
        <f>'[2]25'!C27</f>
        <v>60</v>
      </c>
      <c r="D25" s="199">
        <f>'[2]25'!D27</f>
        <v>0</v>
      </c>
      <c r="E25" s="199">
        <f>'[2]25'!E27</f>
        <v>0</v>
      </c>
      <c r="F25" s="15">
        <f t="shared" si="6"/>
        <v>60</v>
      </c>
      <c r="G25" s="198">
        <f>'[2]25'!H27</f>
        <v>0</v>
      </c>
      <c r="H25" s="199">
        <f>'[2]25'!I27</f>
        <v>0</v>
      </c>
      <c r="I25" s="199">
        <f>'[2]25'!J27</f>
        <v>0</v>
      </c>
      <c r="J25" s="199">
        <f>'[2]25'!K27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'[2]25'!B28</f>
        <v>0</v>
      </c>
      <c r="C26" s="199">
        <f>'[2]25'!C28</f>
        <v>60</v>
      </c>
      <c r="D26" s="199">
        <f>'[2]25'!D28</f>
        <v>0</v>
      </c>
      <c r="E26" s="199">
        <f>'[2]25'!E28</f>
        <v>0</v>
      </c>
      <c r="F26" s="15">
        <f t="shared" si="6"/>
        <v>60</v>
      </c>
      <c r="G26" s="198">
        <f>'[2]25'!H28</f>
        <v>0</v>
      </c>
      <c r="H26" s="199">
        <f>'[2]25'!I28</f>
        <v>0</v>
      </c>
      <c r="I26" s="199">
        <f>'[2]25'!J28</f>
        <v>0</v>
      </c>
      <c r="J26" s="199">
        <f>'[2]25'!K28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'[2]25'!B29</f>
        <v>0</v>
      </c>
      <c r="C27" s="199">
        <f>'[2]25'!C29</f>
        <v>60</v>
      </c>
      <c r="D27" s="199">
        <f>'[2]25'!D29</f>
        <v>0</v>
      </c>
      <c r="E27" s="199">
        <f>'[2]25'!E29</f>
        <v>0</v>
      </c>
      <c r="F27" s="15">
        <f t="shared" si="6"/>
        <v>60</v>
      </c>
      <c r="G27" s="198">
        <f>'[2]25'!H29</f>
        <v>0</v>
      </c>
      <c r="H27" s="199">
        <f>'[2]25'!I29</f>
        <v>0</v>
      </c>
      <c r="I27" s="199">
        <f>'[2]25'!J29</f>
        <v>0</v>
      </c>
      <c r="J27" s="199">
        <f>'[2]25'!K29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'[2]25'!B30</f>
        <v>0</v>
      </c>
      <c r="C28" s="199">
        <f>'[2]25'!C30</f>
        <v>60</v>
      </c>
      <c r="D28" s="199">
        <f>'[2]25'!D30</f>
        <v>0</v>
      </c>
      <c r="E28" s="199">
        <f>'[2]25'!E30</f>
        <v>0</v>
      </c>
      <c r="F28" s="15">
        <f t="shared" si="6"/>
        <v>60</v>
      </c>
      <c r="G28" s="198">
        <f>'[2]25'!H30</f>
        <v>0</v>
      </c>
      <c r="H28" s="199">
        <f>'[2]25'!I30</f>
        <v>0</v>
      </c>
      <c r="I28" s="199">
        <f>'[2]25'!J30</f>
        <v>0</v>
      </c>
      <c r="J28" s="199">
        <f>'[2]25'!K30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'[2]25'!B31</f>
        <v>0</v>
      </c>
      <c r="C29" s="199">
        <f>'[2]25'!C31</f>
        <v>60</v>
      </c>
      <c r="D29" s="199">
        <f>'[2]25'!D31</f>
        <v>0</v>
      </c>
      <c r="E29" s="199">
        <f>'[2]25'!E31</f>
        <v>0</v>
      </c>
      <c r="F29" s="15">
        <f t="shared" si="6"/>
        <v>60</v>
      </c>
      <c r="G29" s="198">
        <f>'[2]25'!H31</f>
        <v>0</v>
      </c>
      <c r="H29" s="199">
        <f>'[2]25'!I31</f>
        <v>0</v>
      </c>
      <c r="I29" s="199">
        <f>'[2]25'!J31</f>
        <v>0</v>
      </c>
      <c r="J29" s="199">
        <f>'[2]25'!K31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'[2]25'!B32</f>
        <v>0</v>
      </c>
      <c r="C30" s="199">
        <f>'[2]25'!C32</f>
        <v>60</v>
      </c>
      <c r="D30" s="199">
        <f>'[2]25'!D32</f>
        <v>0</v>
      </c>
      <c r="E30" s="199">
        <f>'[2]25'!E32</f>
        <v>0</v>
      </c>
      <c r="F30" s="15">
        <f t="shared" si="6"/>
        <v>60</v>
      </c>
      <c r="G30" s="198">
        <f>'[2]25'!H32</f>
        <v>0</v>
      </c>
      <c r="H30" s="199">
        <f>'[2]25'!I32</f>
        <v>0</v>
      </c>
      <c r="I30" s="199">
        <f>'[2]25'!J32</f>
        <v>0</v>
      </c>
      <c r="J30" s="199">
        <f>'[2]25'!K32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'[2]25'!B33</f>
        <v>0</v>
      </c>
      <c r="C31" s="199">
        <f>'[2]25'!C33</f>
        <v>60</v>
      </c>
      <c r="D31" s="199">
        <f>'[2]25'!D33</f>
        <v>0</v>
      </c>
      <c r="E31" s="199">
        <f>'[2]25'!E33</f>
        <v>0</v>
      </c>
      <c r="F31" s="15">
        <f t="shared" si="6"/>
        <v>60</v>
      </c>
      <c r="G31" s="198">
        <f>'[2]25'!H33</f>
        <v>0</v>
      </c>
      <c r="H31" s="199">
        <f>'[2]25'!I33</f>
        <v>0</v>
      </c>
      <c r="I31" s="199">
        <f>'[2]25'!J33</f>
        <v>0</v>
      </c>
      <c r="J31" s="199">
        <f>'[2]25'!K33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'[2]25'!B34</f>
        <v>0</v>
      </c>
      <c r="C32" s="199">
        <f>'[2]25'!C34</f>
        <v>60</v>
      </c>
      <c r="D32" s="199">
        <f>'[2]25'!D34</f>
        <v>0</v>
      </c>
      <c r="E32" s="199">
        <f>'[2]25'!E34</f>
        <v>0</v>
      </c>
      <c r="F32" s="15">
        <f t="shared" si="6"/>
        <v>60</v>
      </c>
      <c r="G32" s="198">
        <f>'[2]25'!H34</f>
        <v>0</v>
      </c>
      <c r="H32" s="199">
        <f>'[2]25'!I34</f>
        <v>0</v>
      </c>
      <c r="I32" s="199">
        <f>'[2]25'!J34</f>
        <v>0</v>
      </c>
      <c r="J32" s="199">
        <f>'[2]25'!K34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'[2]25'!B35</f>
        <v>0</v>
      </c>
      <c r="C33" s="199">
        <f>'[2]25'!C35</f>
        <v>60</v>
      </c>
      <c r="D33" s="199">
        <f>'[2]25'!D35</f>
        <v>0</v>
      </c>
      <c r="E33" s="199">
        <f>'[2]25'!E35</f>
        <v>0</v>
      </c>
      <c r="F33" s="15">
        <f t="shared" si="6"/>
        <v>60</v>
      </c>
      <c r="G33" s="198">
        <f>'[2]25'!H35</f>
        <v>0</v>
      </c>
      <c r="H33" s="199">
        <f>'[2]25'!I35</f>
        <v>0</v>
      </c>
      <c r="I33" s="199">
        <f>'[2]25'!J35</f>
        <v>0</v>
      </c>
      <c r="J33" s="199">
        <f>'[2]25'!K35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'[2]25'!B36</f>
        <v>0</v>
      </c>
      <c r="C34" s="199">
        <f>'[2]25'!C36</f>
        <v>60</v>
      </c>
      <c r="D34" s="199">
        <f>'[2]25'!D36</f>
        <v>0</v>
      </c>
      <c r="E34" s="199">
        <f>'[2]25'!E36</f>
        <v>0</v>
      </c>
      <c r="F34" s="15">
        <f t="shared" si="6"/>
        <v>60</v>
      </c>
      <c r="G34" s="198">
        <f>'[2]25'!H36</f>
        <v>0</v>
      </c>
      <c r="H34" s="199">
        <f>'[2]25'!I36</f>
        <v>0</v>
      </c>
      <c r="I34" s="199">
        <f>'[2]25'!J36</f>
        <v>0</v>
      </c>
      <c r="J34" s="199">
        <f>'[2]25'!K36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'[2]25'!B37</f>
        <v>0</v>
      </c>
      <c r="C35" s="199">
        <f>'[2]25'!C37</f>
        <v>60</v>
      </c>
      <c r="D35" s="199">
        <f>'[2]25'!D37</f>
        <v>0</v>
      </c>
      <c r="E35" s="199">
        <f>'[2]25'!E37</f>
        <v>0</v>
      </c>
      <c r="F35" s="15">
        <f t="shared" si="6"/>
        <v>60</v>
      </c>
      <c r="G35" s="198">
        <f>'[2]25'!H37</f>
        <v>0</v>
      </c>
      <c r="H35" s="199">
        <f>'[2]25'!I37</f>
        <v>0</v>
      </c>
      <c r="I35" s="199">
        <f>'[2]25'!J37</f>
        <v>0</v>
      </c>
      <c r="J35" s="199">
        <f>'[2]25'!K37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'[2]25'!B38</f>
        <v>0</v>
      </c>
      <c r="C36" s="199">
        <f>'[2]25'!C38</f>
        <v>60</v>
      </c>
      <c r="D36" s="199">
        <f>'[2]25'!D38</f>
        <v>0</v>
      </c>
      <c r="E36" s="199">
        <f>'[2]25'!E38</f>
        <v>0</v>
      </c>
      <c r="F36" s="15">
        <f t="shared" si="6"/>
        <v>60</v>
      </c>
      <c r="G36" s="198">
        <f>'[2]25'!H38</f>
        <v>0</v>
      </c>
      <c r="H36" s="199">
        <f>'[2]25'!I38</f>
        <v>0</v>
      </c>
      <c r="I36" s="199">
        <f>'[2]25'!J38</f>
        <v>0</v>
      </c>
      <c r="J36" s="199">
        <f>'[2]25'!K38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'[2]25'!B39</f>
        <v>0</v>
      </c>
      <c r="C37" s="199">
        <f>'[2]25'!C39</f>
        <v>60</v>
      </c>
      <c r="D37" s="199">
        <f>'[2]25'!D39</f>
        <v>0</v>
      </c>
      <c r="E37" s="199">
        <f>'[2]25'!E39</f>
        <v>0</v>
      </c>
      <c r="F37" s="15">
        <f t="shared" si="6"/>
        <v>60</v>
      </c>
      <c r="G37" s="198">
        <f>'[2]25'!H39</f>
        <v>0</v>
      </c>
      <c r="H37" s="199">
        <f>'[2]25'!I39</f>
        <v>0</v>
      </c>
      <c r="I37" s="199">
        <f>'[2]25'!J39</f>
        <v>0</v>
      </c>
      <c r="J37" s="199">
        <f>'[2]25'!K39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'[2]25'!B40</f>
        <v>0</v>
      </c>
      <c r="C38" s="199">
        <f>'[2]25'!C40</f>
        <v>60</v>
      </c>
      <c r="D38" s="199">
        <f>'[2]25'!D40</f>
        <v>0</v>
      </c>
      <c r="E38" s="199">
        <f>'[2]25'!E40</f>
        <v>0</v>
      </c>
      <c r="F38" s="15">
        <f t="shared" si="6"/>
        <v>60</v>
      </c>
      <c r="G38" s="198">
        <f>'[2]25'!H40</f>
        <v>0</v>
      </c>
      <c r="H38" s="199">
        <f>'[2]25'!I40</f>
        <v>0</v>
      </c>
      <c r="I38" s="199">
        <f>'[2]25'!J40</f>
        <v>0</v>
      </c>
      <c r="J38" s="199">
        <f>'[2]25'!K40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'[2]25'!B41</f>
        <v>0</v>
      </c>
      <c r="C39" s="199">
        <f>'[2]25'!C41</f>
        <v>60</v>
      </c>
      <c r="D39" s="199">
        <f>'[2]25'!D41</f>
        <v>0</v>
      </c>
      <c r="E39" s="199">
        <f>'[2]25'!E41</f>
        <v>0</v>
      </c>
      <c r="F39" s="15">
        <f t="shared" si="6"/>
        <v>60</v>
      </c>
      <c r="G39" s="198">
        <f>'[2]25'!H41</f>
        <v>0</v>
      </c>
      <c r="H39" s="199">
        <f>'[2]25'!I41</f>
        <v>0</v>
      </c>
      <c r="I39" s="199">
        <f>'[2]25'!J41</f>
        <v>0</v>
      </c>
      <c r="J39" s="199">
        <f>'[2]25'!K41</f>
        <v>0</v>
      </c>
      <c r="K39" s="15">
        <f t="shared" si="3"/>
        <v>0</v>
      </c>
      <c r="L39" s="18">
        <f>frq!C39</f>
        <v>1</v>
      </c>
      <c r="M39" s="124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198">
        <f>'[2]25'!B42</f>
        <v>0</v>
      </c>
      <c r="C40" s="199">
        <f>'[2]25'!C42</f>
        <v>60</v>
      </c>
      <c r="D40" s="199">
        <f>'[2]25'!D42</f>
        <v>0</v>
      </c>
      <c r="E40" s="199">
        <f>'[2]25'!E42</f>
        <v>0</v>
      </c>
      <c r="F40" s="15">
        <f t="shared" si="6"/>
        <v>60</v>
      </c>
      <c r="G40" s="198">
        <f>'[2]25'!H42</f>
        <v>0</v>
      </c>
      <c r="H40" s="199">
        <f>'[2]25'!I42</f>
        <v>0</v>
      </c>
      <c r="I40" s="199">
        <f>'[2]25'!J42</f>
        <v>0</v>
      </c>
      <c r="J40" s="199">
        <f>'[2]25'!K42</f>
        <v>0</v>
      </c>
      <c r="K40" s="15">
        <f t="shared" si="3"/>
        <v>0</v>
      </c>
      <c r="L40" s="18">
        <f>frq!C40</f>
        <v>1</v>
      </c>
      <c r="M40" s="124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198">
        <f>'[2]25'!B43</f>
        <v>0</v>
      </c>
      <c r="C41" s="199">
        <f>'[2]25'!C43</f>
        <v>60</v>
      </c>
      <c r="D41" s="199">
        <f>'[2]25'!D43</f>
        <v>0</v>
      </c>
      <c r="E41" s="199">
        <f>'[2]25'!E43</f>
        <v>0</v>
      </c>
      <c r="F41" s="15">
        <f t="shared" si="6"/>
        <v>60</v>
      </c>
      <c r="G41" s="198">
        <f>'[2]25'!H43</f>
        <v>0</v>
      </c>
      <c r="H41" s="199">
        <f>'[2]25'!I43</f>
        <v>0</v>
      </c>
      <c r="I41" s="199">
        <f>'[2]25'!J43</f>
        <v>0</v>
      </c>
      <c r="J41" s="199">
        <f>'[2]25'!K43</f>
        <v>0</v>
      </c>
      <c r="K41" s="15">
        <f t="shared" si="3"/>
        <v>0</v>
      </c>
      <c r="L41" s="18">
        <f>frq!C41</f>
        <v>1</v>
      </c>
      <c r="M41" s="124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198">
        <f>'[2]25'!B44</f>
        <v>0</v>
      </c>
      <c r="C42" s="199">
        <f>'[2]25'!C44</f>
        <v>60</v>
      </c>
      <c r="D42" s="199">
        <f>'[2]25'!D44</f>
        <v>0</v>
      </c>
      <c r="E42" s="199">
        <f>'[2]25'!E44</f>
        <v>0</v>
      </c>
      <c r="F42" s="15">
        <f t="shared" si="6"/>
        <v>60</v>
      </c>
      <c r="G42" s="198">
        <f>'[2]25'!H44</f>
        <v>0</v>
      </c>
      <c r="H42" s="199">
        <f>'[2]25'!I44</f>
        <v>0</v>
      </c>
      <c r="I42" s="199">
        <f>'[2]25'!J44</f>
        <v>0</v>
      </c>
      <c r="J42" s="199">
        <f>'[2]25'!K44</f>
        <v>0</v>
      </c>
      <c r="K42" s="15">
        <f t="shared" si="3"/>
        <v>0</v>
      </c>
      <c r="L42" s="18">
        <f>frq!C42</f>
        <v>1</v>
      </c>
      <c r="M42" s="124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198">
        <f>'[2]25'!B45</f>
        <v>0</v>
      </c>
      <c r="C43" s="199">
        <f>'[2]25'!C45</f>
        <v>60</v>
      </c>
      <c r="D43" s="199">
        <f>'[2]25'!D45</f>
        <v>0</v>
      </c>
      <c r="E43" s="199">
        <f>'[2]25'!E45</f>
        <v>0</v>
      </c>
      <c r="F43" s="15">
        <f t="shared" si="6"/>
        <v>60</v>
      </c>
      <c r="G43" s="198">
        <f>'[2]25'!H45</f>
        <v>0</v>
      </c>
      <c r="H43" s="199">
        <f>'[2]25'!I45</f>
        <v>0</v>
      </c>
      <c r="I43" s="199">
        <f>'[2]25'!J45</f>
        <v>0</v>
      </c>
      <c r="J43" s="199">
        <f>'[2]25'!K45</f>
        <v>0</v>
      </c>
      <c r="K43" s="15">
        <f t="shared" si="3"/>
        <v>0</v>
      </c>
      <c r="L43" s="18">
        <f>frq!C43</f>
        <v>1</v>
      </c>
      <c r="M43" s="124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198">
        <f>'[2]25'!B46</f>
        <v>0</v>
      </c>
      <c r="C44" s="199">
        <f>'[2]25'!C46</f>
        <v>60</v>
      </c>
      <c r="D44" s="199">
        <f>'[2]25'!D46</f>
        <v>0</v>
      </c>
      <c r="E44" s="199">
        <f>'[2]25'!E46</f>
        <v>0</v>
      </c>
      <c r="F44" s="15">
        <f t="shared" si="6"/>
        <v>60</v>
      </c>
      <c r="G44" s="198">
        <f>'[2]25'!H46</f>
        <v>0</v>
      </c>
      <c r="H44" s="199">
        <f>'[2]25'!I46</f>
        <v>0</v>
      </c>
      <c r="I44" s="199">
        <f>'[2]25'!J46</f>
        <v>0</v>
      </c>
      <c r="J44" s="199">
        <f>'[2]25'!K46</f>
        <v>0</v>
      </c>
      <c r="K44" s="15">
        <f t="shared" si="3"/>
        <v>0</v>
      </c>
      <c r="L44" s="18">
        <f>frq!C44</f>
        <v>1</v>
      </c>
      <c r="M44" s="124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198">
        <f>'[2]25'!B47</f>
        <v>0</v>
      </c>
      <c r="C45" s="199">
        <f>'[2]25'!C47</f>
        <v>60</v>
      </c>
      <c r="D45" s="199">
        <f>'[2]25'!D47</f>
        <v>0</v>
      </c>
      <c r="E45" s="199">
        <f>'[2]25'!E47</f>
        <v>0</v>
      </c>
      <c r="F45" s="15">
        <f t="shared" si="6"/>
        <v>60</v>
      </c>
      <c r="G45" s="198">
        <f>'[2]25'!H47</f>
        <v>0</v>
      </c>
      <c r="H45" s="199">
        <f>'[2]25'!I47</f>
        <v>0</v>
      </c>
      <c r="I45" s="199">
        <f>'[2]25'!J47</f>
        <v>0</v>
      </c>
      <c r="J45" s="199">
        <f>'[2]25'!K47</f>
        <v>0</v>
      </c>
      <c r="K45" s="15">
        <f t="shared" si="3"/>
        <v>0</v>
      </c>
      <c r="L45" s="18">
        <f>frq!C45</f>
        <v>1</v>
      </c>
      <c r="M45" s="124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198">
        <f>'[2]25'!B48</f>
        <v>0</v>
      </c>
      <c r="C46" s="199">
        <f>'[2]25'!C48</f>
        <v>60</v>
      </c>
      <c r="D46" s="199">
        <f>'[2]25'!D48</f>
        <v>0</v>
      </c>
      <c r="E46" s="199">
        <f>'[2]25'!E48</f>
        <v>0</v>
      </c>
      <c r="F46" s="15">
        <f t="shared" si="6"/>
        <v>60</v>
      </c>
      <c r="G46" s="198">
        <f>'[2]25'!H48</f>
        <v>0</v>
      </c>
      <c r="H46" s="199">
        <f>'[2]25'!I48</f>
        <v>0</v>
      </c>
      <c r="I46" s="199">
        <f>'[2]25'!J48</f>
        <v>0</v>
      </c>
      <c r="J46" s="199">
        <f>'[2]25'!K48</f>
        <v>0</v>
      </c>
      <c r="K46" s="15">
        <f t="shared" si="3"/>
        <v>0</v>
      </c>
      <c r="L46" s="18">
        <f>frq!C46</f>
        <v>1</v>
      </c>
      <c r="M46" s="124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198">
        <f>'[2]25'!B49</f>
        <v>0</v>
      </c>
      <c r="C47" s="199">
        <f>'[2]25'!C49</f>
        <v>60</v>
      </c>
      <c r="D47" s="199">
        <f>'[2]25'!D49</f>
        <v>0</v>
      </c>
      <c r="E47" s="199">
        <f>'[2]25'!E49</f>
        <v>0</v>
      </c>
      <c r="F47" s="15">
        <f t="shared" si="6"/>
        <v>60</v>
      </c>
      <c r="G47" s="198">
        <f>'[2]25'!H49</f>
        <v>0</v>
      </c>
      <c r="H47" s="199">
        <f>'[2]25'!I49</f>
        <v>0</v>
      </c>
      <c r="I47" s="199">
        <f>'[2]25'!J49</f>
        <v>0</v>
      </c>
      <c r="J47" s="199">
        <f>'[2]25'!K49</f>
        <v>0</v>
      </c>
      <c r="K47" s="15">
        <f t="shared" si="3"/>
        <v>0</v>
      </c>
      <c r="L47" s="18">
        <f>frq!C47</f>
        <v>1</v>
      </c>
      <c r="M47" s="124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198">
        <f>'[2]25'!B50</f>
        <v>0</v>
      </c>
      <c r="C48" s="199">
        <f>'[2]25'!C50</f>
        <v>60</v>
      </c>
      <c r="D48" s="199">
        <f>'[2]25'!D50</f>
        <v>0</v>
      </c>
      <c r="E48" s="199">
        <f>'[2]25'!E50</f>
        <v>0</v>
      </c>
      <c r="F48" s="15">
        <f t="shared" si="6"/>
        <v>60</v>
      </c>
      <c r="G48" s="198">
        <f>'[2]25'!H50</f>
        <v>0</v>
      </c>
      <c r="H48" s="199">
        <f>'[2]25'!I50</f>
        <v>0</v>
      </c>
      <c r="I48" s="199">
        <f>'[2]25'!J50</f>
        <v>0</v>
      </c>
      <c r="J48" s="199">
        <f>'[2]25'!K50</f>
        <v>0</v>
      </c>
      <c r="K48" s="15">
        <f t="shared" si="3"/>
        <v>0</v>
      </c>
      <c r="L48" s="18">
        <f>frq!C48</f>
        <v>1</v>
      </c>
      <c r="M48" s="124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198">
        <f>'[2]25'!B51</f>
        <v>0</v>
      </c>
      <c r="C49" s="199">
        <f>'[2]25'!C51</f>
        <v>60</v>
      </c>
      <c r="D49" s="199">
        <f>'[2]25'!D51</f>
        <v>0</v>
      </c>
      <c r="E49" s="199">
        <f>'[2]25'!E51</f>
        <v>0</v>
      </c>
      <c r="F49" s="15">
        <f t="shared" si="6"/>
        <v>60</v>
      </c>
      <c r="G49" s="198">
        <f>'[2]25'!H51</f>
        <v>0</v>
      </c>
      <c r="H49" s="199">
        <f>'[2]25'!I51</f>
        <v>0</v>
      </c>
      <c r="I49" s="199">
        <f>'[2]25'!J51</f>
        <v>0</v>
      </c>
      <c r="J49" s="199">
        <f>'[2]25'!K51</f>
        <v>0</v>
      </c>
      <c r="K49" s="15">
        <f t="shared" si="3"/>
        <v>0</v>
      </c>
      <c r="L49" s="18">
        <f>frq!C49</f>
        <v>1</v>
      </c>
      <c r="M49" s="124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198">
        <f>'[2]25'!B52</f>
        <v>0</v>
      </c>
      <c r="C50" s="199">
        <f>'[2]25'!C52</f>
        <v>60</v>
      </c>
      <c r="D50" s="199">
        <f>'[2]25'!D52</f>
        <v>0</v>
      </c>
      <c r="E50" s="199">
        <f>'[2]25'!E52</f>
        <v>0</v>
      </c>
      <c r="F50" s="15">
        <f t="shared" si="6"/>
        <v>60</v>
      </c>
      <c r="G50" s="198">
        <f>'[2]25'!H52</f>
        <v>0</v>
      </c>
      <c r="H50" s="199">
        <f>'[2]25'!I52</f>
        <v>0</v>
      </c>
      <c r="I50" s="199">
        <f>'[2]25'!J52</f>
        <v>0</v>
      </c>
      <c r="J50" s="199">
        <f>'[2]25'!K52</f>
        <v>0</v>
      </c>
      <c r="K50" s="15">
        <f t="shared" si="3"/>
        <v>0</v>
      </c>
      <c r="L50" s="18">
        <f>frq!C50</f>
        <v>1</v>
      </c>
      <c r="M50" s="124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198">
        <f>'[2]25'!B53</f>
        <v>0</v>
      </c>
      <c r="C51" s="199">
        <f>'[2]25'!C53</f>
        <v>60</v>
      </c>
      <c r="D51" s="199">
        <f>'[2]25'!D53</f>
        <v>0</v>
      </c>
      <c r="E51" s="199">
        <f>'[2]25'!E53</f>
        <v>0</v>
      </c>
      <c r="F51" s="15">
        <f t="shared" si="6"/>
        <v>60</v>
      </c>
      <c r="G51" s="198">
        <f>'[2]25'!H53</f>
        <v>0</v>
      </c>
      <c r="H51" s="199">
        <f>'[2]25'!I53</f>
        <v>0</v>
      </c>
      <c r="I51" s="199">
        <f>'[2]25'!J53</f>
        <v>0</v>
      </c>
      <c r="J51" s="199">
        <f>'[2]25'!K53</f>
        <v>0</v>
      </c>
      <c r="K51" s="15">
        <f t="shared" si="3"/>
        <v>0</v>
      </c>
      <c r="L51" s="18">
        <f>frq!C51</f>
        <v>1</v>
      </c>
      <c r="M51" s="124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198">
        <f>'[2]25'!B54</f>
        <v>0</v>
      </c>
      <c r="C52" s="199">
        <f>'[2]25'!C54</f>
        <v>60</v>
      </c>
      <c r="D52" s="199">
        <f>'[2]25'!D54</f>
        <v>0</v>
      </c>
      <c r="E52" s="199">
        <f>'[2]25'!E54</f>
        <v>0</v>
      </c>
      <c r="F52" s="15">
        <f t="shared" si="6"/>
        <v>60</v>
      </c>
      <c r="G52" s="198">
        <f>'[2]25'!H54</f>
        <v>0</v>
      </c>
      <c r="H52" s="199">
        <f>'[2]25'!I54</f>
        <v>0</v>
      </c>
      <c r="I52" s="199">
        <f>'[2]25'!J54</f>
        <v>0</v>
      </c>
      <c r="J52" s="199">
        <f>'[2]25'!K54</f>
        <v>0</v>
      </c>
      <c r="K52" s="15">
        <f t="shared" si="3"/>
        <v>0</v>
      </c>
      <c r="L52" s="18">
        <f>frq!C52</f>
        <v>1</v>
      </c>
      <c r="M52" s="124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198">
        <f>'[2]25'!B55</f>
        <v>0</v>
      </c>
      <c r="C53" s="199">
        <f>'[2]25'!C55</f>
        <v>60</v>
      </c>
      <c r="D53" s="199">
        <f>'[2]25'!D55</f>
        <v>0</v>
      </c>
      <c r="E53" s="199">
        <f>'[2]25'!E55</f>
        <v>0</v>
      </c>
      <c r="F53" s="15">
        <f t="shared" si="6"/>
        <v>60</v>
      </c>
      <c r="G53" s="198">
        <f>'[2]25'!H55</f>
        <v>0</v>
      </c>
      <c r="H53" s="199">
        <f>'[2]25'!I55</f>
        <v>0</v>
      </c>
      <c r="I53" s="199">
        <f>'[2]25'!J55</f>
        <v>0</v>
      </c>
      <c r="J53" s="199">
        <f>'[2]25'!K55</f>
        <v>0</v>
      </c>
      <c r="K53" s="15">
        <f t="shared" si="3"/>
        <v>0</v>
      </c>
      <c r="L53" s="18">
        <f>frq!C53</f>
        <v>1</v>
      </c>
      <c r="M53" s="124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198">
        <f>'[2]25'!B56</f>
        <v>0</v>
      </c>
      <c r="C54" s="199">
        <f>'[2]25'!C56</f>
        <v>60</v>
      </c>
      <c r="D54" s="199">
        <f>'[2]25'!D56</f>
        <v>0</v>
      </c>
      <c r="E54" s="199">
        <f>'[2]25'!E56</f>
        <v>0</v>
      </c>
      <c r="F54" s="15">
        <f t="shared" si="6"/>
        <v>60</v>
      </c>
      <c r="G54" s="198">
        <f>'[2]25'!H56</f>
        <v>0</v>
      </c>
      <c r="H54" s="199">
        <f>'[2]25'!I56</f>
        <v>0</v>
      </c>
      <c r="I54" s="199">
        <f>'[2]25'!J56</f>
        <v>0</v>
      </c>
      <c r="J54" s="199">
        <f>'[2]25'!K56</f>
        <v>0</v>
      </c>
      <c r="K54" s="15">
        <f t="shared" si="3"/>
        <v>0</v>
      </c>
      <c r="L54" s="18">
        <f>frq!C54</f>
        <v>1</v>
      </c>
      <c r="M54" s="124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198">
        <f>'[2]25'!B57</f>
        <v>0</v>
      </c>
      <c r="C55" s="199">
        <f>'[2]25'!C57</f>
        <v>60</v>
      </c>
      <c r="D55" s="199">
        <f>'[2]25'!D57</f>
        <v>0</v>
      </c>
      <c r="E55" s="199">
        <f>'[2]25'!E57</f>
        <v>0</v>
      </c>
      <c r="F55" s="15">
        <f t="shared" si="6"/>
        <v>60</v>
      </c>
      <c r="G55" s="198">
        <f>'[2]25'!H57</f>
        <v>0</v>
      </c>
      <c r="H55" s="199">
        <f>'[2]25'!I57</f>
        <v>0</v>
      </c>
      <c r="I55" s="199">
        <f>'[2]25'!J57</f>
        <v>0</v>
      </c>
      <c r="J55" s="199">
        <f>'[2]25'!K57</f>
        <v>0</v>
      </c>
      <c r="K55" s="15">
        <f t="shared" si="3"/>
        <v>0</v>
      </c>
      <c r="L55" s="18">
        <f>frq!C55</f>
        <v>1</v>
      </c>
      <c r="M55" s="124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198">
        <f>'[2]25'!B58</f>
        <v>0</v>
      </c>
      <c r="C56" s="199">
        <f>'[2]25'!C58</f>
        <v>60</v>
      </c>
      <c r="D56" s="199">
        <f>'[2]25'!D58</f>
        <v>0</v>
      </c>
      <c r="E56" s="199">
        <f>'[2]25'!E58</f>
        <v>0</v>
      </c>
      <c r="F56" s="15">
        <f t="shared" si="6"/>
        <v>60</v>
      </c>
      <c r="G56" s="198">
        <f>'[2]25'!H58</f>
        <v>0</v>
      </c>
      <c r="H56" s="199">
        <f>'[2]25'!I58</f>
        <v>0</v>
      </c>
      <c r="I56" s="199">
        <f>'[2]25'!J58</f>
        <v>0</v>
      </c>
      <c r="J56" s="199">
        <f>'[2]25'!K58</f>
        <v>0</v>
      </c>
      <c r="K56" s="15">
        <f t="shared" si="3"/>
        <v>0</v>
      </c>
      <c r="L56" s="18">
        <f>frq!C56</f>
        <v>1</v>
      </c>
      <c r="M56" s="124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198">
        <f>'[2]25'!B59</f>
        <v>0</v>
      </c>
      <c r="C57" s="199">
        <f>'[2]25'!C59</f>
        <v>60</v>
      </c>
      <c r="D57" s="199">
        <f>'[2]25'!D59</f>
        <v>0</v>
      </c>
      <c r="E57" s="199">
        <f>'[2]25'!E59</f>
        <v>0</v>
      </c>
      <c r="F57" s="15">
        <f t="shared" si="6"/>
        <v>60</v>
      </c>
      <c r="G57" s="198">
        <f>'[2]25'!H59</f>
        <v>0</v>
      </c>
      <c r="H57" s="199">
        <f>'[2]25'!I59</f>
        <v>0</v>
      </c>
      <c r="I57" s="199">
        <f>'[2]25'!J59</f>
        <v>0</v>
      </c>
      <c r="J57" s="199">
        <f>'[2]25'!K59</f>
        <v>0</v>
      </c>
      <c r="K57" s="15">
        <f t="shared" si="3"/>
        <v>0</v>
      </c>
      <c r="L57" s="18">
        <f>frq!C57</f>
        <v>1</v>
      </c>
      <c r="M57" s="124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198">
        <f>'[2]25'!B60</f>
        <v>0</v>
      </c>
      <c r="C58" s="199">
        <f>'[2]25'!C60</f>
        <v>60</v>
      </c>
      <c r="D58" s="199">
        <f>'[2]25'!D60</f>
        <v>0</v>
      </c>
      <c r="E58" s="199">
        <f>'[2]25'!E60</f>
        <v>0</v>
      </c>
      <c r="F58" s="15">
        <f t="shared" si="6"/>
        <v>60</v>
      </c>
      <c r="G58" s="198">
        <f>'[2]25'!H60</f>
        <v>0</v>
      </c>
      <c r="H58" s="199">
        <f>'[2]25'!I60</f>
        <v>0</v>
      </c>
      <c r="I58" s="199">
        <f>'[2]25'!J60</f>
        <v>0</v>
      </c>
      <c r="J58" s="199">
        <f>'[2]25'!K60</f>
        <v>0</v>
      </c>
      <c r="K58" s="15">
        <f t="shared" si="3"/>
        <v>0</v>
      </c>
      <c r="L58" s="18">
        <f>frq!C58</f>
        <v>1</v>
      </c>
      <c r="M58" s="124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198">
        <f>'[2]25'!B61</f>
        <v>0</v>
      </c>
      <c r="C59" s="199">
        <f>'[2]25'!C61</f>
        <v>60</v>
      </c>
      <c r="D59" s="199">
        <f>'[2]25'!D61</f>
        <v>0</v>
      </c>
      <c r="E59" s="199">
        <f>'[2]25'!E61</f>
        <v>0</v>
      </c>
      <c r="F59" s="15">
        <f t="shared" si="6"/>
        <v>60</v>
      </c>
      <c r="G59" s="198">
        <f>'[2]25'!H61</f>
        <v>0</v>
      </c>
      <c r="H59" s="199">
        <f>'[2]25'!I61</f>
        <v>0</v>
      </c>
      <c r="I59" s="199">
        <f>'[2]25'!J61</f>
        <v>0</v>
      </c>
      <c r="J59" s="199">
        <f>'[2]25'!K61</f>
        <v>0</v>
      </c>
      <c r="K59" s="15">
        <f t="shared" si="3"/>
        <v>0</v>
      </c>
      <c r="L59" s="18">
        <f>frq!C59</f>
        <v>1</v>
      </c>
      <c r="M59" s="124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198">
        <f>'[2]25'!B62</f>
        <v>0</v>
      </c>
      <c r="C60" s="199">
        <f>'[2]25'!C62</f>
        <v>60</v>
      </c>
      <c r="D60" s="199">
        <f>'[2]25'!D62</f>
        <v>0</v>
      </c>
      <c r="E60" s="199">
        <f>'[2]25'!E62</f>
        <v>0</v>
      </c>
      <c r="F60" s="15">
        <f t="shared" si="6"/>
        <v>60</v>
      </c>
      <c r="G60" s="198">
        <f>'[2]25'!H62</f>
        <v>0</v>
      </c>
      <c r="H60" s="199">
        <f>'[2]25'!I62</f>
        <v>0</v>
      </c>
      <c r="I60" s="199">
        <f>'[2]25'!J62</f>
        <v>0</v>
      </c>
      <c r="J60" s="199">
        <f>'[2]25'!K62</f>
        <v>0</v>
      </c>
      <c r="K60" s="15">
        <f t="shared" si="3"/>
        <v>0</v>
      </c>
      <c r="L60" s="18">
        <f>frq!C60</f>
        <v>1</v>
      </c>
      <c r="M60" s="124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198">
        <f>'[2]25'!B63</f>
        <v>0</v>
      </c>
      <c r="C61" s="199">
        <f>'[2]25'!C63</f>
        <v>60</v>
      </c>
      <c r="D61" s="199">
        <f>'[2]25'!D63</f>
        <v>0</v>
      </c>
      <c r="E61" s="199">
        <f>'[2]25'!E63</f>
        <v>0</v>
      </c>
      <c r="F61" s="15">
        <f t="shared" si="6"/>
        <v>60</v>
      </c>
      <c r="G61" s="198">
        <f>'[2]25'!H63</f>
        <v>0</v>
      </c>
      <c r="H61" s="199">
        <f>'[2]25'!I63</f>
        <v>0</v>
      </c>
      <c r="I61" s="199">
        <f>'[2]25'!J63</f>
        <v>0</v>
      </c>
      <c r="J61" s="199">
        <f>'[2]25'!K63</f>
        <v>0</v>
      </c>
      <c r="K61" s="15">
        <f t="shared" si="3"/>
        <v>0</v>
      </c>
      <c r="L61" s="18">
        <f>frq!C61</f>
        <v>1</v>
      </c>
      <c r="M61" s="124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198">
        <f>'[2]25'!B64</f>
        <v>0</v>
      </c>
      <c r="C62" s="199">
        <f>'[2]25'!C64</f>
        <v>60</v>
      </c>
      <c r="D62" s="199">
        <f>'[2]25'!D64</f>
        <v>0</v>
      </c>
      <c r="E62" s="199">
        <f>'[2]25'!E64</f>
        <v>0</v>
      </c>
      <c r="F62" s="15">
        <f t="shared" si="6"/>
        <v>60</v>
      </c>
      <c r="G62" s="198">
        <f>'[2]25'!H64</f>
        <v>0</v>
      </c>
      <c r="H62" s="199">
        <f>'[2]25'!I64</f>
        <v>0</v>
      </c>
      <c r="I62" s="199">
        <f>'[2]25'!J64</f>
        <v>0</v>
      </c>
      <c r="J62" s="199">
        <f>'[2]25'!K64</f>
        <v>0</v>
      </c>
      <c r="K62" s="15">
        <f t="shared" si="3"/>
        <v>0</v>
      </c>
      <c r="L62" s="18">
        <f>frq!C62</f>
        <v>1</v>
      </c>
      <c r="M62" s="124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198">
        <f>'[2]25'!B65</f>
        <v>0</v>
      </c>
      <c r="C63" s="199">
        <f>'[2]25'!C65</f>
        <v>60</v>
      </c>
      <c r="D63" s="199">
        <f>'[2]25'!D65</f>
        <v>0</v>
      </c>
      <c r="E63" s="199">
        <f>'[2]25'!E65</f>
        <v>0</v>
      </c>
      <c r="F63" s="15">
        <f t="shared" si="6"/>
        <v>60</v>
      </c>
      <c r="G63" s="198">
        <f>'[2]25'!H65</f>
        <v>0</v>
      </c>
      <c r="H63" s="199">
        <f>'[2]25'!I65</f>
        <v>0</v>
      </c>
      <c r="I63" s="199">
        <f>'[2]25'!J65</f>
        <v>0</v>
      </c>
      <c r="J63" s="199">
        <f>'[2]25'!K65</f>
        <v>0</v>
      </c>
      <c r="K63" s="15">
        <f t="shared" si="3"/>
        <v>0</v>
      </c>
      <c r="L63" s="18">
        <f>frq!C63</f>
        <v>1</v>
      </c>
      <c r="M63" s="124">
        <f t="shared" si="4"/>
        <v>-0.4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-0.4</v>
      </c>
      <c r="R63" s="18">
        <v>0.4</v>
      </c>
    </row>
    <row r="64" spans="1:18">
      <c r="A64" s="8" t="s">
        <v>106</v>
      </c>
      <c r="B64" s="198">
        <f>'[2]25'!B66</f>
        <v>0</v>
      </c>
      <c r="C64" s="199">
        <f>'[2]25'!C66</f>
        <v>60</v>
      </c>
      <c r="D64" s="199">
        <f>'[2]25'!D66</f>
        <v>0</v>
      </c>
      <c r="E64" s="199">
        <f>'[2]25'!E66</f>
        <v>0</v>
      </c>
      <c r="F64" s="15">
        <f t="shared" si="6"/>
        <v>60</v>
      </c>
      <c r="G64" s="198">
        <f>'[2]25'!H66</f>
        <v>0</v>
      </c>
      <c r="H64" s="199">
        <f>'[2]25'!I66</f>
        <v>0</v>
      </c>
      <c r="I64" s="199">
        <f>'[2]25'!J66</f>
        <v>0</v>
      </c>
      <c r="J64" s="199">
        <f>'[2]25'!K66</f>
        <v>0</v>
      </c>
      <c r="K64" s="15">
        <f t="shared" si="3"/>
        <v>0</v>
      </c>
      <c r="L64" s="18">
        <f>frq!C64</f>
        <v>1</v>
      </c>
      <c r="M64" s="124">
        <f t="shared" si="4"/>
        <v>-0.4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-0.4</v>
      </c>
      <c r="R64" s="18">
        <v>0.4</v>
      </c>
    </row>
    <row r="65" spans="1:18">
      <c r="A65" s="8" t="s">
        <v>107</v>
      </c>
      <c r="B65" s="198">
        <f>'[2]25'!B67</f>
        <v>0</v>
      </c>
      <c r="C65" s="199">
        <f>'[2]25'!C67</f>
        <v>60</v>
      </c>
      <c r="D65" s="199">
        <f>'[2]25'!D67</f>
        <v>0</v>
      </c>
      <c r="E65" s="199">
        <f>'[2]25'!E67</f>
        <v>0</v>
      </c>
      <c r="F65" s="15">
        <f t="shared" si="6"/>
        <v>60</v>
      </c>
      <c r="G65" s="198">
        <f>'[2]25'!H67</f>
        <v>0</v>
      </c>
      <c r="H65" s="199">
        <f>'[2]25'!I67</f>
        <v>0</v>
      </c>
      <c r="I65" s="199">
        <f>'[2]25'!J67</f>
        <v>0</v>
      </c>
      <c r="J65" s="199">
        <f>'[2]25'!K67</f>
        <v>0</v>
      </c>
      <c r="K65" s="15">
        <f t="shared" si="3"/>
        <v>0</v>
      </c>
      <c r="L65" s="18">
        <f>frq!C65</f>
        <v>1</v>
      </c>
      <c r="M65" s="124">
        <f t="shared" si="4"/>
        <v>-0.4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-0.4</v>
      </c>
      <c r="R65" s="18">
        <v>0.4</v>
      </c>
    </row>
    <row r="66" spans="1:18">
      <c r="A66" s="8" t="s">
        <v>108</v>
      </c>
      <c r="B66" s="198">
        <f>'[2]25'!B68</f>
        <v>0</v>
      </c>
      <c r="C66" s="199">
        <f>'[2]25'!C68</f>
        <v>60</v>
      </c>
      <c r="D66" s="199">
        <f>'[2]25'!D68</f>
        <v>0</v>
      </c>
      <c r="E66" s="199">
        <f>'[2]25'!E68</f>
        <v>0</v>
      </c>
      <c r="F66" s="15">
        <f t="shared" si="6"/>
        <v>60</v>
      </c>
      <c r="G66" s="198">
        <f>'[2]25'!H68</f>
        <v>0</v>
      </c>
      <c r="H66" s="199">
        <f>'[2]25'!I68</f>
        <v>0</v>
      </c>
      <c r="I66" s="199">
        <f>'[2]25'!J68</f>
        <v>0</v>
      </c>
      <c r="J66" s="199">
        <f>'[2]25'!K68</f>
        <v>0</v>
      </c>
      <c r="K66" s="15">
        <f t="shared" si="3"/>
        <v>0</v>
      </c>
      <c r="L66" s="18">
        <f>frq!C66</f>
        <v>1</v>
      </c>
      <c r="M66" s="124">
        <f t="shared" si="4"/>
        <v>-0.4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-0.4</v>
      </c>
      <c r="R66" s="18">
        <v>0.4</v>
      </c>
    </row>
    <row r="67" spans="1:18">
      <c r="A67" s="8" t="s">
        <v>109</v>
      </c>
      <c r="B67" s="198">
        <f>'[2]25'!B69</f>
        <v>0</v>
      </c>
      <c r="C67" s="199">
        <f>'[2]25'!C69</f>
        <v>60</v>
      </c>
      <c r="D67" s="199">
        <f>'[2]25'!D69</f>
        <v>0</v>
      </c>
      <c r="E67" s="199">
        <f>'[2]25'!E69</f>
        <v>0</v>
      </c>
      <c r="F67" s="15">
        <f t="shared" si="6"/>
        <v>60</v>
      </c>
      <c r="G67" s="198">
        <f>'[2]25'!H69</f>
        <v>0</v>
      </c>
      <c r="H67" s="199">
        <f>'[2]25'!I69</f>
        <v>0</v>
      </c>
      <c r="I67" s="199">
        <f>'[2]25'!J69</f>
        <v>0</v>
      </c>
      <c r="J67" s="199">
        <f>'[2]25'!K69</f>
        <v>0</v>
      </c>
      <c r="K67" s="15">
        <f t="shared" si="3"/>
        <v>0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-0.4</v>
      </c>
      <c r="R67" s="18">
        <v>0.4</v>
      </c>
    </row>
    <row r="68" spans="1:18">
      <c r="A68" s="8" t="s">
        <v>110</v>
      </c>
      <c r="B68" s="198">
        <f>'[2]25'!B70</f>
        <v>0</v>
      </c>
      <c r="C68" s="199">
        <f>'[2]25'!C70</f>
        <v>60</v>
      </c>
      <c r="D68" s="199">
        <f>'[2]25'!D70</f>
        <v>0</v>
      </c>
      <c r="E68" s="199">
        <f>'[2]25'!E70</f>
        <v>0</v>
      </c>
      <c r="F68" s="15">
        <f t="shared" si="6"/>
        <v>60</v>
      </c>
      <c r="G68" s="198">
        <f>'[2]25'!H70</f>
        <v>0</v>
      </c>
      <c r="H68" s="199">
        <f>'[2]25'!I70</f>
        <v>0</v>
      </c>
      <c r="I68" s="199">
        <f>'[2]25'!J70</f>
        <v>0</v>
      </c>
      <c r="J68" s="199">
        <f>'[2]25'!K70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-0.4</v>
      </c>
      <c r="R68" s="18">
        <v>0.4</v>
      </c>
    </row>
    <row r="69" spans="1:18">
      <c r="A69" s="8" t="s">
        <v>111</v>
      </c>
      <c r="B69" s="198">
        <f>'[2]25'!B71</f>
        <v>0</v>
      </c>
      <c r="C69" s="199">
        <f>'[2]25'!C71</f>
        <v>60</v>
      </c>
      <c r="D69" s="199">
        <f>'[2]25'!D71</f>
        <v>0</v>
      </c>
      <c r="E69" s="199">
        <f>'[2]25'!E71</f>
        <v>0</v>
      </c>
      <c r="F69" s="15">
        <f t="shared" ref="F69:F98" si="16">SUM(B69:E69)</f>
        <v>60</v>
      </c>
      <c r="G69" s="198">
        <f>'[2]25'!H71</f>
        <v>0</v>
      </c>
      <c r="H69" s="199">
        <f>'[2]25'!I71</f>
        <v>0</v>
      </c>
      <c r="I69" s="199">
        <f>'[2]25'!J71</f>
        <v>0</v>
      </c>
      <c r="J69" s="199">
        <f>'[2]25'!K71</f>
        <v>0</v>
      </c>
      <c r="K69" s="15">
        <f t="shared" si="13"/>
        <v>0</v>
      </c>
      <c r="L69" s="18">
        <f>frq!C69</f>
        <v>1</v>
      </c>
      <c r="M69" s="124">
        <f t="shared" si="14"/>
        <v>-0.4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-0.4</v>
      </c>
      <c r="R69" s="18">
        <v>0.4</v>
      </c>
    </row>
    <row r="70" spans="1:18">
      <c r="A70" s="8" t="s">
        <v>112</v>
      </c>
      <c r="B70" s="198">
        <f>'[2]25'!B72</f>
        <v>0</v>
      </c>
      <c r="C70" s="199">
        <f>'[2]25'!C72</f>
        <v>60</v>
      </c>
      <c r="D70" s="199">
        <f>'[2]25'!D72</f>
        <v>0</v>
      </c>
      <c r="E70" s="199">
        <f>'[2]25'!E72</f>
        <v>0</v>
      </c>
      <c r="F70" s="15">
        <f t="shared" si="16"/>
        <v>60</v>
      </c>
      <c r="G70" s="198">
        <f>'[2]25'!H72</f>
        <v>0</v>
      </c>
      <c r="H70" s="199">
        <f>'[2]25'!I72</f>
        <v>0</v>
      </c>
      <c r="I70" s="199">
        <f>'[2]25'!J72</f>
        <v>0</v>
      </c>
      <c r="J70" s="199">
        <f>'[2]25'!K72</f>
        <v>0</v>
      </c>
      <c r="K70" s="15">
        <f t="shared" si="13"/>
        <v>0</v>
      </c>
      <c r="L70" s="18">
        <f>frq!C70</f>
        <v>1</v>
      </c>
      <c r="M70" s="124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</row>
    <row r="71" spans="1:18">
      <c r="A71" s="8" t="s">
        <v>113</v>
      </c>
      <c r="B71" s="198">
        <f>'[2]25'!B73</f>
        <v>0</v>
      </c>
      <c r="C71" s="199">
        <f>'[2]25'!C73</f>
        <v>60</v>
      </c>
      <c r="D71" s="199">
        <f>'[2]25'!D73</f>
        <v>0</v>
      </c>
      <c r="E71" s="199">
        <f>'[2]25'!E73</f>
        <v>0</v>
      </c>
      <c r="F71" s="15">
        <f t="shared" si="16"/>
        <v>60</v>
      </c>
      <c r="G71" s="198">
        <f>'[2]25'!H73</f>
        <v>0</v>
      </c>
      <c r="H71" s="199">
        <f>'[2]25'!I73</f>
        <v>0</v>
      </c>
      <c r="I71" s="199">
        <f>'[2]25'!J73</f>
        <v>0</v>
      </c>
      <c r="J71" s="199">
        <f>'[2]25'!K73</f>
        <v>0</v>
      </c>
      <c r="K71" s="15">
        <f t="shared" si="13"/>
        <v>0</v>
      </c>
      <c r="L71" s="18">
        <f>frq!C71</f>
        <v>1</v>
      </c>
      <c r="M71" s="124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</row>
    <row r="72" spans="1:18">
      <c r="A72" s="8" t="s">
        <v>114</v>
      </c>
      <c r="B72" s="198">
        <f>'[2]25'!B74</f>
        <v>0</v>
      </c>
      <c r="C72" s="199">
        <f>'[2]25'!C74</f>
        <v>60</v>
      </c>
      <c r="D72" s="199">
        <f>'[2]25'!D74</f>
        <v>0</v>
      </c>
      <c r="E72" s="199">
        <f>'[2]25'!E74</f>
        <v>0</v>
      </c>
      <c r="F72" s="15">
        <f t="shared" si="16"/>
        <v>60</v>
      </c>
      <c r="G72" s="198">
        <f>'[2]25'!H74</f>
        <v>0</v>
      </c>
      <c r="H72" s="199">
        <f>'[2]25'!I74</f>
        <v>0</v>
      </c>
      <c r="I72" s="199">
        <f>'[2]25'!J74</f>
        <v>0</v>
      </c>
      <c r="J72" s="199">
        <f>'[2]25'!K74</f>
        <v>0</v>
      </c>
      <c r="K72" s="15">
        <f t="shared" si="13"/>
        <v>0</v>
      </c>
      <c r="L72" s="18">
        <f>frq!C72</f>
        <v>1</v>
      </c>
      <c r="M72" s="124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</row>
    <row r="73" spans="1:18">
      <c r="A73" s="8" t="s">
        <v>115</v>
      </c>
      <c r="B73" s="198">
        <f>'[2]25'!B75</f>
        <v>0</v>
      </c>
      <c r="C73" s="199">
        <f>'[2]25'!C75</f>
        <v>60</v>
      </c>
      <c r="D73" s="199">
        <f>'[2]25'!D75</f>
        <v>0</v>
      </c>
      <c r="E73" s="199">
        <f>'[2]25'!E75</f>
        <v>0</v>
      </c>
      <c r="F73" s="15">
        <f t="shared" si="16"/>
        <v>60</v>
      </c>
      <c r="G73" s="198">
        <f>'[2]25'!H75</f>
        <v>0</v>
      </c>
      <c r="H73" s="199">
        <f>'[2]25'!I75</f>
        <v>0</v>
      </c>
      <c r="I73" s="199">
        <f>'[2]25'!J75</f>
        <v>0</v>
      </c>
      <c r="J73" s="199">
        <f>'[2]25'!K75</f>
        <v>0</v>
      </c>
      <c r="K73" s="15">
        <f t="shared" si="13"/>
        <v>0</v>
      </c>
      <c r="L73" s="18">
        <f>frq!C73</f>
        <v>1</v>
      </c>
      <c r="M73" s="124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</row>
    <row r="74" spans="1:18">
      <c r="A74" s="8" t="s">
        <v>116</v>
      </c>
      <c r="B74" s="198">
        <f>'[2]25'!B76</f>
        <v>0</v>
      </c>
      <c r="C74" s="199">
        <f>'[2]25'!C76</f>
        <v>60</v>
      </c>
      <c r="D74" s="199">
        <f>'[2]25'!D76</f>
        <v>0</v>
      </c>
      <c r="E74" s="199">
        <f>'[2]25'!E76</f>
        <v>0</v>
      </c>
      <c r="F74" s="15">
        <f t="shared" si="16"/>
        <v>60</v>
      </c>
      <c r="G74" s="198">
        <f>'[2]25'!H76</f>
        <v>0</v>
      </c>
      <c r="H74" s="199">
        <f>'[2]25'!I76</f>
        <v>0</v>
      </c>
      <c r="I74" s="199">
        <f>'[2]25'!J76</f>
        <v>0</v>
      </c>
      <c r="J74" s="199">
        <f>'[2]25'!K76</f>
        <v>0</v>
      </c>
      <c r="K74" s="15">
        <f t="shared" si="13"/>
        <v>0</v>
      </c>
      <c r="L74" s="18">
        <f>frq!C74</f>
        <v>1</v>
      </c>
      <c r="M74" s="124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</row>
    <row r="75" spans="1:18">
      <c r="A75" s="8" t="s">
        <v>117</v>
      </c>
      <c r="B75" s="198">
        <f>'[2]25'!B77</f>
        <v>0</v>
      </c>
      <c r="C75" s="199">
        <f>'[2]25'!C77</f>
        <v>60</v>
      </c>
      <c r="D75" s="199">
        <f>'[2]25'!D77</f>
        <v>0</v>
      </c>
      <c r="E75" s="199">
        <f>'[2]25'!E77</f>
        <v>0</v>
      </c>
      <c r="F75" s="15">
        <f t="shared" si="16"/>
        <v>60</v>
      </c>
      <c r="G75" s="198">
        <f>'[2]25'!H77</f>
        <v>0</v>
      </c>
      <c r="H75" s="199">
        <f>'[2]25'!I77</f>
        <v>0</v>
      </c>
      <c r="I75" s="199">
        <f>'[2]25'!J77</f>
        <v>0</v>
      </c>
      <c r="J75" s="199">
        <f>'[2]25'!K77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'[2]25'!B78</f>
        <v>0</v>
      </c>
      <c r="C76" s="199">
        <f>'[2]25'!C78</f>
        <v>60</v>
      </c>
      <c r="D76" s="199">
        <f>'[2]25'!D78</f>
        <v>0</v>
      </c>
      <c r="E76" s="199">
        <f>'[2]25'!E78</f>
        <v>0</v>
      </c>
      <c r="F76" s="15">
        <f t="shared" si="16"/>
        <v>60</v>
      </c>
      <c r="G76" s="198">
        <f>'[2]25'!H78</f>
        <v>0</v>
      </c>
      <c r="H76" s="199">
        <f>'[2]25'!I78</f>
        <v>0</v>
      </c>
      <c r="I76" s="199">
        <f>'[2]25'!J78</f>
        <v>0</v>
      </c>
      <c r="J76" s="199">
        <f>'[2]25'!K78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'[2]25'!B79</f>
        <v>0</v>
      </c>
      <c r="C77" s="199">
        <f>'[2]25'!C79</f>
        <v>60</v>
      </c>
      <c r="D77" s="199">
        <f>'[2]25'!D79</f>
        <v>0</v>
      </c>
      <c r="E77" s="199">
        <f>'[2]25'!E79</f>
        <v>0</v>
      </c>
      <c r="F77" s="15">
        <f t="shared" si="16"/>
        <v>60</v>
      </c>
      <c r="G77" s="198">
        <f>'[2]25'!H79</f>
        <v>0</v>
      </c>
      <c r="H77" s="199">
        <f>'[2]25'!I79</f>
        <v>0</v>
      </c>
      <c r="I77" s="199">
        <f>'[2]25'!J79</f>
        <v>0</v>
      </c>
      <c r="J77" s="199">
        <f>'[2]25'!K79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'[2]25'!B80</f>
        <v>0</v>
      </c>
      <c r="C78" s="199">
        <f>'[2]25'!C80</f>
        <v>60</v>
      </c>
      <c r="D78" s="199">
        <f>'[2]25'!D80</f>
        <v>0</v>
      </c>
      <c r="E78" s="199">
        <f>'[2]25'!E80</f>
        <v>0</v>
      </c>
      <c r="F78" s="15">
        <f t="shared" si="16"/>
        <v>60</v>
      </c>
      <c r="G78" s="198">
        <f>'[2]25'!H80</f>
        <v>0</v>
      </c>
      <c r="H78" s="199">
        <f>'[2]25'!I80</f>
        <v>0</v>
      </c>
      <c r="I78" s="199">
        <f>'[2]25'!J80</f>
        <v>0</v>
      </c>
      <c r="J78" s="199">
        <f>'[2]25'!K80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'[2]25'!B81</f>
        <v>0</v>
      </c>
      <c r="C79" s="199">
        <f>'[2]25'!C81</f>
        <v>60</v>
      </c>
      <c r="D79" s="199">
        <f>'[2]25'!D81</f>
        <v>0</v>
      </c>
      <c r="E79" s="199">
        <f>'[2]25'!E81</f>
        <v>0</v>
      </c>
      <c r="F79" s="15">
        <f t="shared" si="16"/>
        <v>60</v>
      </c>
      <c r="G79" s="198">
        <f>'[2]25'!H81</f>
        <v>0</v>
      </c>
      <c r="H79" s="199">
        <f>'[2]25'!I81</f>
        <v>0</v>
      </c>
      <c r="I79" s="199">
        <f>'[2]25'!J81</f>
        <v>0</v>
      </c>
      <c r="J79" s="199">
        <f>'[2]25'!K81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'[2]25'!B82</f>
        <v>0</v>
      </c>
      <c r="C80" s="199">
        <f>'[2]25'!C82</f>
        <v>60</v>
      </c>
      <c r="D80" s="199">
        <f>'[2]25'!D82</f>
        <v>0</v>
      </c>
      <c r="E80" s="199">
        <f>'[2]25'!E82</f>
        <v>0</v>
      </c>
      <c r="F80" s="15">
        <f t="shared" si="16"/>
        <v>60</v>
      </c>
      <c r="G80" s="198">
        <f>'[2]25'!H82</f>
        <v>0</v>
      </c>
      <c r="H80" s="199">
        <f>'[2]25'!I82</f>
        <v>0</v>
      </c>
      <c r="I80" s="199">
        <f>'[2]25'!J82</f>
        <v>0</v>
      </c>
      <c r="J80" s="199">
        <f>'[2]25'!K82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'[2]25'!B83</f>
        <v>0</v>
      </c>
      <c r="C81" s="199">
        <f>'[2]25'!C83</f>
        <v>60</v>
      </c>
      <c r="D81" s="199">
        <f>'[2]25'!D83</f>
        <v>0</v>
      </c>
      <c r="E81" s="199">
        <f>'[2]25'!E83</f>
        <v>0</v>
      </c>
      <c r="F81" s="15">
        <f t="shared" si="16"/>
        <v>60</v>
      </c>
      <c r="G81" s="198">
        <f>'[2]25'!H83</f>
        <v>0</v>
      </c>
      <c r="H81" s="199">
        <f>'[2]25'!I83</f>
        <v>0</v>
      </c>
      <c r="I81" s="199">
        <f>'[2]25'!J83</f>
        <v>0</v>
      </c>
      <c r="J81" s="199">
        <f>'[2]25'!K83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'[2]25'!B84</f>
        <v>0</v>
      </c>
      <c r="C82" s="199">
        <f>'[2]25'!C84</f>
        <v>60</v>
      </c>
      <c r="D82" s="199">
        <f>'[2]25'!D84</f>
        <v>0</v>
      </c>
      <c r="E82" s="199">
        <f>'[2]25'!E84</f>
        <v>0</v>
      </c>
      <c r="F82" s="15">
        <f t="shared" si="16"/>
        <v>60</v>
      </c>
      <c r="G82" s="198">
        <f>'[2]25'!H84</f>
        <v>0</v>
      </c>
      <c r="H82" s="199">
        <f>'[2]25'!I84</f>
        <v>0</v>
      </c>
      <c r="I82" s="199">
        <f>'[2]25'!J84</f>
        <v>0</v>
      </c>
      <c r="J82" s="199">
        <f>'[2]25'!K84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'[2]25'!B85</f>
        <v>0</v>
      </c>
      <c r="C83" s="199">
        <f>'[2]25'!C85</f>
        <v>60</v>
      </c>
      <c r="D83" s="199">
        <f>'[2]25'!D85</f>
        <v>0</v>
      </c>
      <c r="E83" s="199">
        <f>'[2]25'!E85</f>
        <v>0</v>
      </c>
      <c r="F83" s="15">
        <f t="shared" si="16"/>
        <v>60</v>
      </c>
      <c r="G83" s="198">
        <f>'[2]25'!H85</f>
        <v>0</v>
      </c>
      <c r="H83" s="199">
        <f>'[2]25'!I85</f>
        <v>0</v>
      </c>
      <c r="I83" s="199">
        <f>'[2]25'!J85</f>
        <v>0</v>
      </c>
      <c r="J83" s="199">
        <f>'[2]25'!K85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'[2]25'!B86</f>
        <v>0</v>
      </c>
      <c r="C84" s="199">
        <f>'[2]25'!C86</f>
        <v>60</v>
      </c>
      <c r="D84" s="199">
        <f>'[2]25'!D86</f>
        <v>0</v>
      </c>
      <c r="E84" s="199">
        <f>'[2]25'!E86</f>
        <v>0</v>
      </c>
      <c r="F84" s="15">
        <f t="shared" si="16"/>
        <v>60</v>
      </c>
      <c r="G84" s="198">
        <f>'[2]25'!H86</f>
        <v>0</v>
      </c>
      <c r="H84" s="199">
        <f>'[2]25'!I86</f>
        <v>0</v>
      </c>
      <c r="I84" s="199">
        <f>'[2]25'!J86</f>
        <v>0</v>
      </c>
      <c r="J84" s="199">
        <f>'[2]25'!K86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'[2]25'!B87</f>
        <v>0</v>
      </c>
      <c r="C85" s="199">
        <f>'[2]25'!C87</f>
        <v>60</v>
      </c>
      <c r="D85" s="199">
        <f>'[2]25'!D87</f>
        <v>0</v>
      </c>
      <c r="E85" s="199">
        <f>'[2]25'!E87</f>
        <v>0</v>
      </c>
      <c r="F85" s="15">
        <f t="shared" si="16"/>
        <v>60</v>
      </c>
      <c r="G85" s="198">
        <f>'[2]25'!H87</f>
        <v>0</v>
      </c>
      <c r="H85" s="199">
        <f>'[2]25'!I87</f>
        <v>0</v>
      </c>
      <c r="I85" s="199">
        <f>'[2]25'!J87</f>
        <v>0</v>
      </c>
      <c r="J85" s="199">
        <f>'[2]25'!K87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'[2]25'!B88</f>
        <v>0</v>
      </c>
      <c r="C86" s="199">
        <f>'[2]25'!C88</f>
        <v>60</v>
      </c>
      <c r="D86" s="199">
        <f>'[2]25'!D88</f>
        <v>0</v>
      </c>
      <c r="E86" s="199">
        <f>'[2]25'!E88</f>
        <v>0</v>
      </c>
      <c r="F86" s="15">
        <f t="shared" si="16"/>
        <v>60</v>
      </c>
      <c r="G86" s="198">
        <f>'[2]25'!H88</f>
        <v>0</v>
      </c>
      <c r="H86" s="199">
        <f>'[2]25'!I88</f>
        <v>0</v>
      </c>
      <c r="I86" s="199">
        <f>'[2]25'!J88</f>
        <v>0</v>
      </c>
      <c r="J86" s="199">
        <f>'[2]25'!K88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'[2]25'!B89</f>
        <v>0</v>
      </c>
      <c r="C87" s="199">
        <f>'[2]25'!C89</f>
        <v>60</v>
      </c>
      <c r="D87" s="199">
        <f>'[2]25'!D89</f>
        <v>0</v>
      </c>
      <c r="E87" s="199">
        <f>'[2]25'!E89</f>
        <v>0</v>
      </c>
      <c r="F87" s="15">
        <f t="shared" si="16"/>
        <v>60</v>
      </c>
      <c r="G87" s="198">
        <f>'[2]25'!H89</f>
        <v>0</v>
      </c>
      <c r="H87" s="199">
        <f>'[2]25'!I89</f>
        <v>0</v>
      </c>
      <c r="I87" s="199">
        <f>'[2]25'!J89</f>
        <v>0</v>
      </c>
      <c r="J87" s="199">
        <f>'[2]25'!K89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'[2]25'!B90</f>
        <v>0</v>
      </c>
      <c r="C88" s="199">
        <f>'[2]25'!C90</f>
        <v>60</v>
      </c>
      <c r="D88" s="199">
        <f>'[2]25'!D90</f>
        <v>0</v>
      </c>
      <c r="E88" s="199">
        <f>'[2]25'!E90</f>
        <v>0</v>
      </c>
      <c r="F88" s="15">
        <f t="shared" si="16"/>
        <v>60</v>
      </c>
      <c r="G88" s="198">
        <f>'[2]25'!H90</f>
        <v>0</v>
      </c>
      <c r="H88" s="199">
        <f>'[2]25'!I90</f>
        <v>0</v>
      </c>
      <c r="I88" s="199">
        <f>'[2]25'!J90</f>
        <v>0</v>
      </c>
      <c r="J88" s="199">
        <f>'[2]25'!K90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'[2]25'!B91</f>
        <v>0</v>
      </c>
      <c r="C89" s="199">
        <f>'[2]25'!C91</f>
        <v>60</v>
      </c>
      <c r="D89" s="199">
        <f>'[2]25'!D91</f>
        <v>0</v>
      </c>
      <c r="E89" s="199">
        <f>'[2]25'!E91</f>
        <v>0</v>
      </c>
      <c r="F89" s="15">
        <f t="shared" si="16"/>
        <v>60</v>
      </c>
      <c r="G89" s="198">
        <f>'[2]25'!H91</f>
        <v>0</v>
      </c>
      <c r="H89" s="199">
        <f>'[2]25'!I91</f>
        <v>0</v>
      </c>
      <c r="I89" s="199">
        <f>'[2]25'!J91</f>
        <v>0</v>
      </c>
      <c r="J89" s="199">
        <f>'[2]25'!K91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'[2]25'!B92</f>
        <v>0</v>
      </c>
      <c r="C90" s="199">
        <f>'[2]25'!C92</f>
        <v>60</v>
      </c>
      <c r="D90" s="199">
        <f>'[2]25'!D92</f>
        <v>0</v>
      </c>
      <c r="E90" s="199">
        <f>'[2]25'!E92</f>
        <v>0</v>
      </c>
      <c r="F90" s="15">
        <f t="shared" si="16"/>
        <v>60</v>
      </c>
      <c r="G90" s="198">
        <f>'[2]25'!H92</f>
        <v>0</v>
      </c>
      <c r="H90" s="199">
        <f>'[2]25'!I92</f>
        <v>0</v>
      </c>
      <c r="I90" s="199">
        <f>'[2]25'!J92</f>
        <v>0</v>
      </c>
      <c r="J90" s="199">
        <f>'[2]25'!K92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'[2]25'!B93</f>
        <v>0</v>
      </c>
      <c r="C91" s="199">
        <f>'[2]25'!C93</f>
        <v>60</v>
      </c>
      <c r="D91" s="199">
        <f>'[2]25'!D93</f>
        <v>0</v>
      </c>
      <c r="E91" s="199">
        <f>'[2]25'!E93</f>
        <v>0</v>
      </c>
      <c r="F91" s="15">
        <f t="shared" si="16"/>
        <v>60</v>
      </c>
      <c r="G91" s="198">
        <f>'[2]25'!H93</f>
        <v>0</v>
      </c>
      <c r="H91" s="199">
        <f>'[2]25'!I93</f>
        <v>0</v>
      </c>
      <c r="I91" s="199">
        <f>'[2]25'!J93</f>
        <v>0</v>
      </c>
      <c r="J91" s="199">
        <f>'[2]25'!K93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'[2]25'!B94</f>
        <v>0</v>
      </c>
      <c r="C92" s="199">
        <f>'[2]25'!C94</f>
        <v>60</v>
      </c>
      <c r="D92" s="199">
        <f>'[2]25'!D94</f>
        <v>0</v>
      </c>
      <c r="E92" s="199">
        <f>'[2]25'!E94</f>
        <v>0</v>
      </c>
      <c r="F92" s="15">
        <f t="shared" si="16"/>
        <v>60</v>
      </c>
      <c r="G92" s="198">
        <f>'[2]25'!H94</f>
        <v>0</v>
      </c>
      <c r="H92" s="199">
        <f>'[2]25'!I94</f>
        <v>0</v>
      </c>
      <c r="I92" s="199">
        <f>'[2]25'!J94</f>
        <v>0</v>
      </c>
      <c r="J92" s="199">
        <f>'[2]25'!K94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'[2]25'!B95</f>
        <v>0</v>
      </c>
      <c r="C93" s="199">
        <f>'[2]25'!C95</f>
        <v>60</v>
      </c>
      <c r="D93" s="199">
        <f>'[2]25'!D95</f>
        <v>0</v>
      </c>
      <c r="E93" s="199">
        <f>'[2]25'!E95</f>
        <v>0</v>
      </c>
      <c r="F93" s="15">
        <f t="shared" si="16"/>
        <v>60</v>
      </c>
      <c r="G93" s="198">
        <f>'[2]25'!H95</f>
        <v>0</v>
      </c>
      <c r="H93" s="199">
        <f>'[2]25'!I95</f>
        <v>0</v>
      </c>
      <c r="I93" s="199">
        <f>'[2]25'!J95</f>
        <v>0</v>
      </c>
      <c r="J93" s="199">
        <f>'[2]25'!K95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'[2]25'!B96</f>
        <v>0</v>
      </c>
      <c r="C94" s="199">
        <f>'[2]25'!C96</f>
        <v>60</v>
      </c>
      <c r="D94" s="199">
        <f>'[2]25'!D96</f>
        <v>0</v>
      </c>
      <c r="E94" s="199">
        <f>'[2]25'!E96</f>
        <v>0</v>
      </c>
      <c r="F94" s="15">
        <f t="shared" si="16"/>
        <v>60</v>
      </c>
      <c r="G94" s="198">
        <f>'[2]25'!H96</f>
        <v>0</v>
      </c>
      <c r="H94" s="199">
        <f>'[2]25'!I96</f>
        <v>0</v>
      </c>
      <c r="I94" s="199">
        <f>'[2]25'!J96</f>
        <v>0</v>
      </c>
      <c r="J94" s="199">
        <f>'[2]25'!K96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'[2]25'!B97</f>
        <v>0</v>
      </c>
      <c r="C95" s="199">
        <f>'[2]25'!C97</f>
        <v>60</v>
      </c>
      <c r="D95" s="199">
        <f>'[2]25'!D97</f>
        <v>0</v>
      </c>
      <c r="E95" s="199">
        <f>'[2]25'!E97</f>
        <v>0</v>
      </c>
      <c r="F95" s="15">
        <f t="shared" si="16"/>
        <v>60</v>
      </c>
      <c r="G95" s="198">
        <f>'[2]25'!H97</f>
        <v>0</v>
      </c>
      <c r="H95" s="199">
        <f>'[2]25'!I97</f>
        <v>0</v>
      </c>
      <c r="I95" s="199">
        <f>'[2]25'!J97</f>
        <v>0</v>
      </c>
      <c r="J95" s="199">
        <f>'[2]25'!K97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'[2]25'!B98</f>
        <v>0</v>
      </c>
      <c r="C96" s="199">
        <f>'[2]25'!C98</f>
        <v>60</v>
      </c>
      <c r="D96" s="199">
        <f>'[2]25'!D98</f>
        <v>0</v>
      </c>
      <c r="E96" s="199">
        <f>'[2]25'!E98</f>
        <v>0</v>
      </c>
      <c r="F96" s="15">
        <f t="shared" si="16"/>
        <v>60</v>
      </c>
      <c r="G96" s="198">
        <f>'[2]25'!H98</f>
        <v>0</v>
      </c>
      <c r="H96" s="199">
        <f>'[2]25'!I98</f>
        <v>0</v>
      </c>
      <c r="I96" s="199">
        <f>'[2]25'!J98</f>
        <v>0</v>
      </c>
      <c r="J96" s="199">
        <f>'[2]25'!K98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'[2]25'!B99</f>
        <v>0</v>
      </c>
      <c r="C97" s="199">
        <f>'[2]25'!C99</f>
        <v>60</v>
      </c>
      <c r="D97" s="199">
        <f>'[2]25'!D99</f>
        <v>0</v>
      </c>
      <c r="E97" s="199">
        <f>'[2]25'!E99</f>
        <v>0</v>
      </c>
      <c r="F97" s="15">
        <f t="shared" si="16"/>
        <v>60</v>
      </c>
      <c r="G97" s="198">
        <f>'[2]25'!H99</f>
        <v>0</v>
      </c>
      <c r="H97" s="199">
        <f>'[2]25'!I99</f>
        <v>0</v>
      </c>
      <c r="I97" s="199">
        <f>'[2]25'!J99</f>
        <v>0</v>
      </c>
      <c r="J97" s="199">
        <f>'[2]25'!K99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'[2]25'!B100</f>
        <v>0</v>
      </c>
      <c r="C98" s="199">
        <f>'[2]25'!C100</f>
        <v>60</v>
      </c>
      <c r="D98" s="199">
        <f>'[2]25'!D100</f>
        <v>0</v>
      </c>
      <c r="E98" s="199">
        <f>'[2]25'!E100</f>
        <v>0</v>
      </c>
      <c r="F98" s="15">
        <f t="shared" si="16"/>
        <v>60</v>
      </c>
      <c r="G98" s="198">
        <f>'[2]25'!H100</f>
        <v>0</v>
      </c>
      <c r="H98" s="199">
        <f>'[2]25'!I100</f>
        <v>0</v>
      </c>
      <c r="I98" s="199">
        <f>'[2]25'!J100</f>
        <v>0</v>
      </c>
      <c r="J98" s="199">
        <f>'[2]25'!K100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-9.5999999999999818E-3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2" t="s">
        <v>169</v>
      </c>
      <c r="AX1" s="232"/>
      <c r="AY1" s="232"/>
      <c r="AZ1" s="232"/>
      <c r="BA1" s="232"/>
      <c r="BB1" s="232"/>
      <c r="BD1" s="232" t="s">
        <v>170</v>
      </c>
      <c r="BE1" s="232"/>
      <c r="BF1" s="232"/>
      <c r="BG1" s="232"/>
      <c r="BH1" s="232"/>
      <c r="BI1" s="232"/>
      <c r="BL1" s="8" t="s">
        <v>199</v>
      </c>
      <c r="BM1" s="8" t="s">
        <v>200</v>
      </c>
      <c r="BN1" s="232" t="s">
        <v>346</v>
      </c>
      <c r="BO1" s="232"/>
      <c r="BP1" s="233" t="s">
        <v>345</v>
      </c>
      <c r="BQ1" s="233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670</v>
      </c>
      <c r="G3" s="16">
        <f>'[3]25'!G5</f>
        <v>0</v>
      </c>
      <c r="H3" s="17">
        <f>SUM(B3:G3)</f>
        <v>990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25.93</v>
      </c>
      <c r="AU3" s="8">
        <v>25.93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25.93</v>
      </c>
      <c r="BM3" s="8">
        <f>AU3</f>
        <v>25.93</v>
      </c>
      <c r="BN3" s="8">
        <f>BC3</f>
        <v>26.91</v>
      </c>
      <c r="BO3" s="8">
        <f>BJ3</f>
        <v>26.91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670</v>
      </c>
      <c r="G4" s="16">
        <f>'[3]25'!G6</f>
        <v>0</v>
      </c>
      <c r="H4" s="17">
        <f>SUM(B4:G4)</f>
        <v>990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25.93</v>
      </c>
      <c r="AU4" s="8">
        <v>25.93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670</v>
      </c>
      <c r="G5" s="16">
        <f>'[3]25'!G7</f>
        <v>0</v>
      </c>
      <c r="H5" s="17">
        <f t="shared" ref="H5:H68" si="27">SUM(B5:G5)</f>
        <v>990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25.93</v>
      </c>
      <c r="AU5" s="8">
        <v>25.93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25.93</v>
      </c>
      <c r="BM5" s="8">
        <f t="shared" si="22"/>
        <v>25.93</v>
      </c>
      <c r="BN5" s="8">
        <f t="shared" si="23"/>
        <v>26.91</v>
      </c>
      <c r="BO5" s="8">
        <f t="shared" si="24"/>
        <v>26.91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670</v>
      </c>
      <c r="G6" s="16">
        <f>'[3]25'!G8</f>
        <v>0</v>
      </c>
      <c r="H6" s="17">
        <f t="shared" si="27"/>
        <v>990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25.93</v>
      </c>
      <c r="AU6" s="8">
        <v>25.93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25.93</v>
      </c>
      <c r="BM6" s="8">
        <f t="shared" si="22"/>
        <v>25.93</v>
      </c>
      <c r="BN6" s="8">
        <f t="shared" si="23"/>
        <v>26.91</v>
      </c>
      <c r="BO6" s="8">
        <f t="shared" si="24"/>
        <v>26.91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670</v>
      </c>
      <c r="G7" s="16">
        <f>'[3]25'!G9</f>
        <v>0</v>
      </c>
      <c r="H7" s="17">
        <f t="shared" si="27"/>
        <v>990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25.93</v>
      </c>
      <c r="AU7" s="8">
        <v>25.93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25.93</v>
      </c>
      <c r="BM7" s="8">
        <f t="shared" si="22"/>
        <v>25.93</v>
      </c>
      <c r="BN7" s="8">
        <f t="shared" si="23"/>
        <v>26.91</v>
      </c>
      <c r="BO7" s="8">
        <f t="shared" si="24"/>
        <v>26.91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670</v>
      </c>
      <c r="G8" s="16">
        <f>'[3]25'!G10</f>
        <v>0</v>
      </c>
      <c r="H8" s="17">
        <f t="shared" si="27"/>
        <v>990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25.93</v>
      </c>
      <c r="AU8" s="8">
        <v>25.93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25.93</v>
      </c>
      <c r="BM8" s="8">
        <f t="shared" si="22"/>
        <v>25.93</v>
      </c>
      <c r="BN8" s="8">
        <f t="shared" si="23"/>
        <v>26.91</v>
      </c>
      <c r="BO8" s="8">
        <f t="shared" si="24"/>
        <v>26.91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670</v>
      </c>
      <c r="G9" s="16">
        <f>'[3]25'!G11</f>
        <v>0</v>
      </c>
      <c r="H9" s="17">
        <f t="shared" si="27"/>
        <v>990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25.93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25.93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670</v>
      </c>
      <c r="G10" s="16">
        <f>'[3]25'!G12</f>
        <v>0</v>
      </c>
      <c r="H10" s="17">
        <f t="shared" si="27"/>
        <v>990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25.93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25.93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670</v>
      </c>
      <c r="G11" s="16">
        <f>'[3]25'!G13</f>
        <v>0</v>
      </c>
      <c r="H11" s="17">
        <f t="shared" si="27"/>
        <v>990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25.93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25.93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670</v>
      </c>
      <c r="G12" s="16">
        <f>'[3]25'!G14</f>
        <v>0</v>
      </c>
      <c r="H12" s="17">
        <f t="shared" si="27"/>
        <v>990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25.93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25.93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670</v>
      </c>
      <c r="G13" s="16">
        <f>'[3]25'!G15</f>
        <v>0</v>
      </c>
      <c r="H13" s="17">
        <f t="shared" si="27"/>
        <v>990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25.93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25.93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670</v>
      </c>
      <c r="G14" s="16">
        <f>'[3]25'!G16</f>
        <v>0</v>
      </c>
      <c r="H14" s="17">
        <f t="shared" si="27"/>
        <v>990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25.93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25.93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670</v>
      </c>
      <c r="G15" s="16">
        <f>'[3]25'!G17</f>
        <v>0</v>
      </c>
      <c r="H15" s="17">
        <f t="shared" si="27"/>
        <v>990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25.93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25.93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670</v>
      </c>
      <c r="G16" s="16">
        <f>'[3]25'!G18</f>
        <v>0</v>
      </c>
      <c r="H16" s="17">
        <f t="shared" si="27"/>
        <v>990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25.93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25.93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670</v>
      </c>
      <c r="G17" s="16">
        <f>'[3]25'!G19</f>
        <v>0</v>
      </c>
      <c r="H17" s="17">
        <f t="shared" si="27"/>
        <v>990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25.93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25.93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670</v>
      </c>
      <c r="G18" s="16">
        <f>'[3]25'!G20</f>
        <v>0</v>
      </c>
      <c r="H18" s="17">
        <f t="shared" si="27"/>
        <v>990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25.93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25.93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670</v>
      </c>
      <c r="G19" s="16">
        <f>'[3]25'!G21</f>
        <v>0</v>
      </c>
      <c r="H19" s="17">
        <f t="shared" si="27"/>
        <v>990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670</v>
      </c>
      <c r="G20" s="16">
        <f>'[3]25'!G22</f>
        <v>0</v>
      </c>
      <c r="H20" s="17">
        <f t="shared" si="27"/>
        <v>990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670</v>
      </c>
      <c r="G21" s="16">
        <f>'[3]25'!G23</f>
        <v>0</v>
      </c>
      <c r="H21" s="17">
        <f t="shared" si="27"/>
        <v>990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670</v>
      </c>
      <c r="G22" s="16">
        <f>'[3]25'!G24</f>
        <v>0</v>
      </c>
      <c r="H22" s="17">
        <f t="shared" si="27"/>
        <v>990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670</v>
      </c>
      <c r="G23" s="16">
        <f>'[3]25'!G25</f>
        <v>0</v>
      </c>
      <c r="H23" s="17">
        <f t="shared" si="27"/>
        <v>990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25.93</v>
      </c>
      <c r="AU23" s="8">
        <v>25.93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25.93</v>
      </c>
      <c r="BM23" s="8">
        <f t="shared" si="22"/>
        <v>25.93</v>
      </c>
      <c r="BN23" s="8">
        <f t="shared" si="23"/>
        <v>26.91</v>
      </c>
      <c r="BO23" s="8">
        <f t="shared" si="24"/>
        <v>26.91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670</v>
      </c>
      <c r="G24" s="16">
        <f>'[3]25'!G26</f>
        <v>0</v>
      </c>
      <c r="H24" s="17">
        <f t="shared" si="27"/>
        <v>990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25.93</v>
      </c>
      <c r="AU24" s="8">
        <v>25.93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25.93</v>
      </c>
      <c r="BM24" s="8">
        <f t="shared" si="22"/>
        <v>25.93</v>
      </c>
      <c r="BN24" s="8">
        <f t="shared" si="23"/>
        <v>26.91</v>
      </c>
      <c r="BO24" s="8">
        <f t="shared" si="24"/>
        <v>26.91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670</v>
      </c>
      <c r="G25" s="16">
        <f>'[3]25'!G27</f>
        <v>0</v>
      </c>
      <c r="H25" s="17">
        <f t="shared" si="27"/>
        <v>990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25.93</v>
      </c>
      <c r="AU25" s="8">
        <v>25.93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25.93</v>
      </c>
      <c r="BM25" s="8">
        <f t="shared" si="22"/>
        <v>25.93</v>
      </c>
      <c r="BN25" s="8">
        <f t="shared" si="23"/>
        <v>26.91</v>
      </c>
      <c r="BO25" s="8">
        <f t="shared" si="24"/>
        <v>26.91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670</v>
      </c>
      <c r="G26" s="16">
        <f>'[3]25'!G28</f>
        <v>0</v>
      </c>
      <c r="H26" s="17">
        <f t="shared" si="27"/>
        <v>990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25.93</v>
      </c>
      <c r="AU26" s="8">
        <v>25.93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25.93</v>
      </c>
      <c r="BM26" s="8">
        <f t="shared" si="22"/>
        <v>25.93</v>
      </c>
      <c r="BN26" s="8">
        <f t="shared" si="23"/>
        <v>26.91</v>
      </c>
      <c r="BO26" s="8">
        <f t="shared" si="24"/>
        <v>26.91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670</v>
      </c>
      <c r="G27" s="16">
        <f>'[3]25'!G29</f>
        <v>0</v>
      </c>
      <c r="H27" s="17">
        <f t="shared" si="27"/>
        <v>990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670</v>
      </c>
      <c r="G28" s="16">
        <f>'[3]25'!G30</f>
        <v>0</v>
      </c>
      <c r="H28" s="17">
        <f t="shared" si="27"/>
        <v>990</v>
      </c>
      <c r="I28" s="15">
        <f>'[3]25'!J30</f>
        <v>284.44299999999998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284.44299999999998</v>
      </c>
      <c r="P28" s="18">
        <f>frq!C28</f>
        <v>1</v>
      </c>
      <c r="Q28" s="15">
        <f t="shared" si="29"/>
        <v>284.44299999999998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284.44299999999998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220.44299999999998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220.44299999999998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670</v>
      </c>
      <c r="G29" s="16">
        <f>'[3]25'!G31</f>
        <v>0</v>
      </c>
      <c r="H29" s="17">
        <f t="shared" si="27"/>
        <v>990</v>
      </c>
      <c r="I29" s="15">
        <f>'[3]25'!J31</f>
        <v>284.44299999999998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284.44299999999998</v>
      </c>
      <c r="P29" s="18">
        <f>frq!C29</f>
        <v>1</v>
      </c>
      <c r="Q29" s="15">
        <f t="shared" si="29"/>
        <v>284.44299999999998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284.44299999999998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220.44299999999998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220.44299999999998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670</v>
      </c>
      <c r="G30" s="16">
        <f>'[3]25'!G32</f>
        <v>0</v>
      </c>
      <c r="H30" s="17">
        <f t="shared" si="27"/>
        <v>990</v>
      </c>
      <c r="I30" s="15">
        <f>'[3]25'!J32</f>
        <v>284.44299999999998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284.44299999999998</v>
      </c>
      <c r="P30" s="18">
        <f>frq!C30</f>
        <v>1</v>
      </c>
      <c r="Q30" s="15">
        <f t="shared" si="29"/>
        <v>284.44299999999998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284.44299999999998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220.44299999999998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220.44299999999998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670</v>
      </c>
      <c r="G31" s="16">
        <f>'[3]25'!G33</f>
        <v>0</v>
      </c>
      <c r="H31" s="17">
        <f t="shared" si="27"/>
        <v>990</v>
      </c>
      <c r="I31" s="15">
        <f>'[3]25'!J33</f>
        <v>284.44299999999998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284.44299999999998</v>
      </c>
      <c r="P31" s="18">
        <f>frq!C31</f>
        <v>1</v>
      </c>
      <c r="Q31" s="15">
        <f t="shared" si="29"/>
        <v>284.44299999999998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284.44299999999998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220.44299999999998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220.44299999999998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670</v>
      </c>
      <c r="G32" s="16">
        <f>'[3]25'!G34</f>
        <v>0</v>
      </c>
      <c r="H32" s="17">
        <f t="shared" si="27"/>
        <v>990</v>
      </c>
      <c r="I32" s="15">
        <f>'[3]25'!J34</f>
        <v>284.44299999999998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284.44299999999998</v>
      </c>
      <c r="P32" s="18">
        <f>frq!C32</f>
        <v>1</v>
      </c>
      <c r="Q32" s="15">
        <f t="shared" si="29"/>
        <v>284.44299999999998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284.44299999999998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220.44299999999998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220.44299999999998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670</v>
      </c>
      <c r="G33" s="16">
        <f>'[3]25'!G35</f>
        <v>0</v>
      </c>
      <c r="H33" s="17">
        <f t="shared" si="27"/>
        <v>990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17.559999999999999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17.559999999999999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220.44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220.44</v>
      </c>
      <c r="AT33" s="8">
        <v>16.920000000000002</v>
      </c>
      <c r="AU33" s="8">
        <v>30.83</v>
      </c>
      <c r="AW33" s="202">
        <v>17.559999999999999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17.559999999999999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16.920000000000002</v>
      </c>
      <c r="BM33" s="8">
        <f t="shared" si="22"/>
        <v>30.83</v>
      </c>
      <c r="BN33" s="8">
        <f t="shared" si="23"/>
        <v>17.559999999999999</v>
      </c>
      <c r="BO33" s="8">
        <f t="shared" si="24"/>
        <v>32</v>
      </c>
      <c r="BP33" s="139">
        <f t="shared" si="25"/>
        <v>-0.63999999999999702</v>
      </c>
      <c r="BQ33" s="139">
        <f t="shared" si="26"/>
        <v>-1.1700000000000017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670</v>
      </c>
      <c r="G34" s="16">
        <f>'[3]25'!G36</f>
        <v>0</v>
      </c>
      <c r="H34" s="17">
        <f t="shared" si="27"/>
        <v>990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17.559999999999999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17.559999999999999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220.44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220.44</v>
      </c>
      <c r="AT34" s="8">
        <v>16.920000000000002</v>
      </c>
      <c r="AU34" s="8">
        <v>30.83</v>
      </c>
      <c r="AW34" s="202">
        <v>17.559999999999999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17.559999999999999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16.920000000000002</v>
      </c>
      <c r="BM34" s="8">
        <f t="shared" si="22"/>
        <v>30.83</v>
      </c>
      <c r="BN34" s="8">
        <f t="shared" si="23"/>
        <v>17.559999999999999</v>
      </c>
      <c r="BO34" s="8">
        <f t="shared" si="24"/>
        <v>32</v>
      </c>
      <c r="BP34" s="139">
        <f t="shared" si="25"/>
        <v>-0.63999999999999702</v>
      </c>
      <c r="BQ34" s="139">
        <f t="shared" si="26"/>
        <v>-1.1700000000000017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670</v>
      </c>
      <c r="G35" s="16">
        <f>'[3]25'!G37</f>
        <v>0</v>
      </c>
      <c r="H35" s="17">
        <f t="shared" si="27"/>
        <v>990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17.559999999999999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17.559999999999999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220.44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220.44</v>
      </c>
      <c r="AT35" s="8">
        <v>16.920000000000002</v>
      </c>
      <c r="AU35" s="8">
        <v>30.83</v>
      </c>
      <c r="AW35" s="202">
        <v>17.559999999999999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17.559999999999999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16.920000000000002</v>
      </c>
      <c r="BM35" s="8">
        <f t="shared" si="22"/>
        <v>30.83</v>
      </c>
      <c r="BN35" s="8">
        <f t="shared" si="23"/>
        <v>17.559999999999999</v>
      </c>
      <c r="BO35" s="8">
        <f t="shared" si="24"/>
        <v>32</v>
      </c>
      <c r="BP35" s="139">
        <f t="shared" si="25"/>
        <v>-0.63999999999999702</v>
      </c>
      <c r="BQ35" s="139">
        <f t="shared" si="26"/>
        <v>-1.1700000000000017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670</v>
      </c>
      <c r="G36" s="16">
        <f>'[3]25'!G38</f>
        <v>0</v>
      </c>
      <c r="H36" s="17">
        <f t="shared" si="27"/>
        <v>990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17.559999999999999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17.559999999999999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220.44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220.44</v>
      </c>
      <c r="AT36" s="8">
        <v>16.920000000000002</v>
      </c>
      <c r="AU36" s="8">
        <v>30.83</v>
      </c>
      <c r="AW36" s="202">
        <v>17.559999999999999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17.559999999999999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16.920000000000002</v>
      </c>
      <c r="BM36" s="8">
        <f t="shared" si="22"/>
        <v>30.83</v>
      </c>
      <c r="BN36" s="8">
        <f t="shared" si="23"/>
        <v>17.559999999999999</v>
      </c>
      <c r="BO36" s="8">
        <f t="shared" si="24"/>
        <v>32</v>
      </c>
      <c r="BP36" s="139">
        <f t="shared" si="25"/>
        <v>-0.63999999999999702</v>
      </c>
      <c r="BQ36" s="139">
        <f t="shared" si="26"/>
        <v>-1.1700000000000017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670</v>
      </c>
      <c r="G37" s="16">
        <f>'[3]25'!G39</f>
        <v>0</v>
      </c>
      <c r="H37" s="17">
        <f t="shared" si="27"/>
        <v>990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17.559999999999999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17.559999999999999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220.44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220.44</v>
      </c>
      <c r="AT37" s="8">
        <v>16.920000000000002</v>
      </c>
      <c r="AU37" s="8">
        <v>30.83</v>
      </c>
      <c r="AW37" s="202">
        <v>17.559999999999999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17.559999999999999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16.920000000000002</v>
      </c>
      <c r="BM37" s="8">
        <f t="shared" si="22"/>
        <v>30.83</v>
      </c>
      <c r="BN37" s="8">
        <f t="shared" si="23"/>
        <v>17.559999999999999</v>
      </c>
      <c r="BO37" s="8">
        <f t="shared" si="24"/>
        <v>32</v>
      </c>
      <c r="BP37" s="139">
        <f t="shared" si="25"/>
        <v>-0.63999999999999702</v>
      </c>
      <c r="BQ37" s="139">
        <f t="shared" si="26"/>
        <v>-1.1700000000000017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670</v>
      </c>
      <c r="G38" s="16">
        <f>'[3]25'!G40</f>
        <v>0</v>
      </c>
      <c r="H38" s="17">
        <f t="shared" si="27"/>
        <v>990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211.68</v>
      </c>
      <c r="AT38" s="8">
        <v>25.36</v>
      </c>
      <c r="AU38" s="8">
        <v>30.83</v>
      </c>
      <c r="AW38" s="202">
        <v>26.32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26.32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25.36</v>
      </c>
      <c r="BM38" s="8">
        <f t="shared" si="22"/>
        <v>30.83</v>
      </c>
      <c r="BN38" s="8">
        <f t="shared" si="23"/>
        <v>26.32</v>
      </c>
      <c r="BO38" s="8">
        <f t="shared" si="24"/>
        <v>32</v>
      </c>
      <c r="BP38" s="139">
        <f t="shared" si="25"/>
        <v>-0.96000000000000085</v>
      </c>
      <c r="BQ38" s="139">
        <f t="shared" si="26"/>
        <v>-1.1700000000000017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670</v>
      </c>
      <c r="G39" s="16">
        <f>'[3]25'!G41</f>
        <v>0</v>
      </c>
      <c r="H39" s="17">
        <f t="shared" si="27"/>
        <v>990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670</v>
      </c>
      <c r="G40" s="16">
        <f>'[3]25'!G42</f>
        <v>0</v>
      </c>
      <c r="H40" s="17">
        <f t="shared" si="27"/>
        <v>990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670</v>
      </c>
      <c r="G41" s="16">
        <f>'[3]25'!G43</f>
        <v>0</v>
      </c>
      <c r="H41" s="17">
        <f t="shared" si="27"/>
        <v>990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670</v>
      </c>
      <c r="G42" s="16">
        <f>'[3]25'!G44</f>
        <v>0</v>
      </c>
      <c r="H42" s="17">
        <f t="shared" si="27"/>
        <v>990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690</v>
      </c>
      <c r="G43" s="16">
        <f>'[3]25'!G45</f>
        <v>0</v>
      </c>
      <c r="H43" s="17">
        <f t="shared" si="27"/>
        <v>1010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39">
        <f t="shared" si="25"/>
        <v>-1.1700000000000017</v>
      </c>
      <c r="BQ43" s="139">
        <f t="shared" si="26"/>
        <v>-1.1700000000000017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690</v>
      </c>
      <c r="G44" s="16">
        <f>'[3]25'!G46</f>
        <v>0</v>
      </c>
      <c r="H44" s="17">
        <f t="shared" si="27"/>
        <v>1010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39">
        <f t="shared" si="25"/>
        <v>-1.1700000000000017</v>
      </c>
      <c r="BQ44" s="139">
        <f t="shared" si="26"/>
        <v>-1.1700000000000017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690</v>
      </c>
      <c r="G45" s="16">
        <f>'[3]25'!G47</f>
        <v>0</v>
      </c>
      <c r="H45" s="17">
        <f t="shared" si="27"/>
        <v>1010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30.83</v>
      </c>
      <c r="AU45" s="8">
        <v>30.83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39">
        <f t="shared" si="25"/>
        <v>-1.1700000000000017</v>
      </c>
      <c r="BQ45" s="139">
        <f t="shared" si="26"/>
        <v>-1.1700000000000017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690</v>
      </c>
      <c r="G46" s="16">
        <f>'[3]25'!G48</f>
        <v>0</v>
      </c>
      <c r="H46" s="17">
        <f t="shared" si="27"/>
        <v>1010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30.83</v>
      </c>
      <c r="AU46" s="8">
        <v>30.83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39">
        <f t="shared" si="25"/>
        <v>-1.1700000000000017</v>
      </c>
      <c r="BQ46" s="139">
        <f t="shared" si="26"/>
        <v>-1.1700000000000017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690</v>
      </c>
      <c r="G47" s="16">
        <f>'[3]25'!G49</f>
        <v>0</v>
      </c>
      <c r="H47" s="17">
        <f t="shared" si="27"/>
        <v>1010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30.83</v>
      </c>
      <c r="AU47" s="8">
        <v>30.83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39">
        <f t="shared" si="25"/>
        <v>-1.1700000000000017</v>
      </c>
      <c r="BQ47" s="139">
        <f t="shared" si="26"/>
        <v>-1.1700000000000017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690</v>
      </c>
      <c r="G48" s="16">
        <f>'[3]25'!G50</f>
        <v>0</v>
      </c>
      <c r="H48" s="17">
        <f t="shared" si="27"/>
        <v>1010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30.83</v>
      </c>
      <c r="AU48" s="8">
        <v>30.83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39">
        <f t="shared" si="25"/>
        <v>-1.1700000000000017</v>
      </c>
      <c r="BQ48" s="139">
        <f t="shared" si="26"/>
        <v>-1.1700000000000017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690</v>
      </c>
      <c r="G49" s="16">
        <f>'[3]25'!G51</f>
        <v>0</v>
      </c>
      <c r="H49" s="17">
        <f t="shared" si="27"/>
        <v>1010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25.93</v>
      </c>
      <c r="AU49" s="8">
        <v>25.93</v>
      </c>
      <c r="AW49" s="202">
        <v>26.91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26.91</v>
      </c>
      <c r="BD49" s="202">
        <v>26.91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26.91</v>
      </c>
      <c r="BL49" s="8">
        <f t="shared" si="21"/>
        <v>25.93</v>
      </c>
      <c r="BM49" s="8">
        <f t="shared" si="22"/>
        <v>25.93</v>
      </c>
      <c r="BN49" s="8">
        <f t="shared" si="23"/>
        <v>26.91</v>
      </c>
      <c r="BO49" s="8">
        <f t="shared" si="24"/>
        <v>26.91</v>
      </c>
      <c r="BP49" s="139">
        <f t="shared" si="25"/>
        <v>-0.98000000000000043</v>
      </c>
      <c r="BQ49" s="139">
        <f t="shared" si="26"/>
        <v>-0.98000000000000043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690</v>
      </c>
      <c r="G50" s="16">
        <f>'[3]25'!G52</f>
        <v>0</v>
      </c>
      <c r="H50" s="17">
        <f t="shared" si="27"/>
        <v>1010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25.93</v>
      </c>
      <c r="AU50" s="8">
        <v>25.93</v>
      </c>
      <c r="AW50" s="202">
        <v>26.91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26.91</v>
      </c>
      <c r="BD50" s="202">
        <v>26.91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26.91</v>
      </c>
      <c r="BL50" s="8">
        <f t="shared" si="21"/>
        <v>25.93</v>
      </c>
      <c r="BM50" s="8">
        <f t="shared" si="22"/>
        <v>25.93</v>
      </c>
      <c r="BN50" s="8">
        <f t="shared" si="23"/>
        <v>26.91</v>
      </c>
      <c r="BO50" s="8">
        <f t="shared" si="24"/>
        <v>26.91</v>
      </c>
      <c r="BP50" s="139">
        <f t="shared" si="25"/>
        <v>-0.98000000000000043</v>
      </c>
      <c r="BQ50" s="139">
        <f t="shared" si="26"/>
        <v>-0.98000000000000043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690</v>
      </c>
      <c r="G51" s="16">
        <f>'[3]25'!G53</f>
        <v>0</v>
      </c>
      <c r="H51" s="17">
        <f t="shared" si="27"/>
        <v>1010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25.93</v>
      </c>
      <c r="AU51" s="8">
        <v>25.93</v>
      </c>
      <c r="AW51" s="202">
        <v>26.91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26.91</v>
      </c>
      <c r="BD51" s="202">
        <v>26.91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26.91</v>
      </c>
      <c r="BL51" s="8">
        <f t="shared" si="21"/>
        <v>25.93</v>
      </c>
      <c r="BM51" s="8">
        <f t="shared" si="22"/>
        <v>25.93</v>
      </c>
      <c r="BN51" s="8">
        <f t="shared" si="23"/>
        <v>26.91</v>
      </c>
      <c r="BO51" s="8">
        <f t="shared" si="24"/>
        <v>26.91</v>
      </c>
      <c r="BP51" s="139">
        <f t="shared" si="25"/>
        <v>-0.98000000000000043</v>
      </c>
      <c r="BQ51" s="139">
        <f t="shared" si="26"/>
        <v>-0.98000000000000043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690</v>
      </c>
      <c r="G52" s="16">
        <f>'[3]25'!G54</f>
        <v>0</v>
      </c>
      <c r="H52" s="17">
        <f t="shared" si="27"/>
        <v>1010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25.93</v>
      </c>
      <c r="AU52" s="8">
        <v>25.93</v>
      </c>
      <c r="AW52" s="202">
        <v>26.91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26.91</v>
      </c>
      <c r="BD52" s="202">
        <v>26.91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26.91</v>
      </c>
      <c r="BL52" s="8">
        <f t="shared" si="21"/>
        <v>25.93</v>
      </c>
      <c r="BM52" s="8">
        <f t="shared" si="22"/>
        <v>25.93</v>
      </c>
      <c r="BN52" s="8">
        <f t="shared" si="23"/>
        <v>26.91</v>
      </c>
      <c r="BO52" s="8">
        <f t="shared" si="24"/>
        <v>26.91</v>
      </c>
      <c r="BP52" s="139">
        <f t="shared" si="25"/>
        <v>-0.98000000000000043</v>
      </c>
      <c r="BQ52" s="139">
        <f t="shared" si="26"/>
        <v>-0.98000000000000043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690</v>
      </c>
      <c r="G53" s="16">
        <f>'[3]25'!G55</f>
        <v>0</v>
      </c>
      <c r="H53" s="17">
        <f t="shared" si="27"/>
        <v>1010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25.93</v>
      </c>
      <c r="AU53" s="8">
        <v>25.93</v>
      </c>
      <c r="AW53" s="202">
        <v>26.91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26.91</v>
      </c>
      <c r="BD53" s="202">
        <v>26.91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26.91</v>
      </c>
      <c r="BL53" s="8">
        <f t="shared" si="21"/>
        <v>25.93</v>
      </c>
      <c r="BM53" s="8">
        <f t="shared" si="22"/>
        <v>25.93</v>
      </c>
      <c r="BN53" s="8">
        <f t="shared" si="23"/>
        <v>26.91</v>
      </c>
      <c r="BO53" s="8">
        <f t="shared" si="24"/>
        <v>26.91</v>
      </c>
      <c r="BP53" s="139">
        <f t="shared" si="25"/>
        <v>-0.98000000000000043</v>
      </c>
      <c r="BQ53" s="139">
        <f t="shared" si="26"/>
        <v>-0.98000000000000043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690</v>
      </c>
      <c r="G54" s="16">
        <f>'[3]25'!G56</f>
        <v>0</v>
      </c>
      <c r="H54" s="17">
        <f t="shared" si="27"/>
        <v>1010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25.93</v>
      </c>
      <c r="AU54" s="8">
        <v>25.93</v>
      </c>
      <c r="AW54" s="202">
        <v>26.91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26.91</v>
      </c>
      <c r="BD54" s="202">
        <v>26.91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26.91</v>
      </c>
      <c r="BL54" s="8">
        <f t="shared" si="21"/>
        <v>25.93</v>
      </c>
      <c r="BM54" s="8">
        <f t="shared" si="22"/>
        <v>25.93</v>
      </c>
      <c r="BN54" s="8">
        <f t="shared" si="23"/>
        <v>26.91</v>
      </c>
      <c r="BO54" s="8">
        <f t="shared" si="24"/>
        <v>26.91</v>
      </c>
      <c r="BP54" s="139">
        <f t="shared" si="25"/>
        <v>-0.98000000000000043</v>
      </c>
      <c r="BQ54" s="139">
        <f t="shared" si="26"/>
        <v>-0.98000000000000043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690</v>
      </c>
      <c r="G55" s="16">
        <f>'[3]25'!G57</f>
        <v>0</v>
      </c>
      <c r="H55" s="17">
        <f t="shared" si="27"/>
        <v>1010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25.93</v>
      </c>
      <c r="AU55" s="8">
        <v>25.93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25.93</v>
      </c>
      <c r="BM55" s="8">
        <f t="shared" si="22"/>
        <v>25.93</v>
      </c>
      <c r="BN55" s="8">
        <f t="shared" si="23"/>
        <v>26.91</v>
      </c>
      <c r="BO55" s="8">
        <f t="shared" si="24"/>
        <v>26.91</v>
      </c>
      <c r="BP55" s="139">
        <f t="shared" si="25"/>
        <v>-0.98000000000000043</v>
      </c>
      <c r="BQ55" s="139">
        <f t="shared" si="26"/>
        <v>-0.98000000000000043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690</v>
      </c>
      <c r="G56" s="16">
        <f>'[3]25'!G58</f>
        <v>0</v>
      </c>
      <c r="H56" s="17">
        <f t="shared" si="27"/>
        <v>1010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25.93</v>
      </c>
      <c r="AU56" s="8">
        <v>25.93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25.93</v>
      </c>
      <c r="BM56" s="8">
        <f t="shared" si="22"/>
        <v>25.93</v>
      </c>
      <c r="BN56" s="8">
        <f t="shared" si="23"/>
        <v>26.91</v>
      </c>
      <c r="BO56" s="8">
        <f t="shared" si="24"/>
        <v>26.91</v>
      </c>
      <c r="BP56" s="139">
        <f t="shared" si="25"/>
        <v>-0.98000000000000043</v>
      </c>
      <c r="BQ56" s="139">
        <f t="shared" si="26"/>
        <v>-0.98000000000000043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690</v>
      </c>
      <c r="G57" s="16">
        <f>'[3]25'!G59</f>
        <v>0</v>
      </c>
      <c r="H57" s="17">
        <f t="shared" si="27"/>
        <v>1010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25.93</v>
      </c>
      <c r="AU57" s="8">
        <v>25.93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25.93</v>
      </c>
      <c r="BM57" s="8">
        <f t="shared" si="22"/>
        <v>25.93</v>
      </c>
      <c r="BN57" s="8">
        <f t="shared" si="23"/>
        <v>26.91</v>
      </c>
      <c r="BO57" s="8">
        <f t="shared" si="24"/>
        <v>26.91</v>
      </c>
      <c r="BP57" s="139">
        <f t="shared" si="25"/>
        <v>-0.98000000000000043</v>
      </c>
      <c r="BQ57" s="139">
        <f t="shared" si="26"/>
        <v>-0.98000000000000043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690</v>
      </c>
      <c r="G58" s="16">
        <f>'[3]25'!G60</f>
        <v>0</v>
      </c>
      <c r="H58" s="17">
        <f t="shared" si="27"/>
        <v>1010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25.93</v>
      </c>
      <c r="AU58" s="8">
        <v>25.93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25.93</v>
      </c>
      <c r="BM58" s="8">
        <f t="shared" si="22"/>
        <v>25.93</v>
      </c>
      <c r="BN58" s="8">
        <f t="shared" si="23"/>
        <v>26.91</v>
      </c>
      <c r="BO58" s="8">
        <f t="shared" si="24"/>
        <v>26.91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690</v>
      </c>
      <c r="G59" s="16">
        <f>'[3]25'!G61</f>
        <v>0</v>
      </c>
      <c r="H59" s="17">
        <f t="shared" si="27"/>
        <v>1010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25.93</v>
      </c>
      <c r="AU59" s="8">
        <v>25.93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25.93</v>
      </c>
      <c r="BM59" s="8">
        <f t="shared" si="22"/>
        <v>25.93</v>
      </c>
      <c r="BN59" s="8">
        <f t="shared" si="23"/>
        <v>26.91</v>
      </c>
      <c r="BO59" s="8">
        <f t="shared" si="24"/>
        <v>26.91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690</v>
      </c>
      <c r="G60" s="16">
        <f>'[3]25'!G62</f>
        <v>0</v>
      </c>
      <c r="H60" s="17">
        <f t="shared" si="27"/>
        <v>1010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25.93</v>
      </c>
      <c r="AU60" s="8">
        <v>25.93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25.93</v>
      </c>
      <c r="BM60" s="8">
        <f t="shared" si="22"/>
        <v>25.93</v>
      </c>
      <c r="BN60" s="8">
        <f t="shared" si="23"/>
        <v>26.91</v>
      </c>
      <c r="BO60" s="8">
        <f t="shared" si="24"/>
        <v>26.91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690</v>
      </c>
      <c r="G61" s="16">
        <f>'[3]25'!G63</f>
        <v>0</v>
      </c>
      <c r="H61" s="17">
        <f t="shared" si="27"/>
        <v>1010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25.93</v>
      </c>
      <c r="AU61" s="8">
        <v>25.93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25.93</v>
      </c>
      <c r="BM61" s="8">
        <f t="shared" si="22"/>
        <v>25.93</v>
      </c>
      <c r="BN61" s="8">
        <f t="shared" si="23"/>
        <v>26.91</v>
      </c>
      <c r="BO61" s="8">
        <f t="shared" si="24"/>
        <v>26.91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690</v>
      </c>
      <c r="G62" s="16">
        <f>'[3]25'!G64</f>
        <v>0</v>
      </c>
      <c r="H62" s="17">
        <f t="shared" si="27"/>
        <v>1010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25.93</v>
      </c>
      <c r="AU62" s="8">
        <v>25.93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25.93</v>
      </c>
      <c r="BM62" s="8">
        <f t="shared" si="22"/>
        <v>25.93</v>
      </c>
      <c r="BN62" s="8">
        <f t="shared" si="23"/>
        <v>26.91</v>
      </c>
      <c r="BO62" s="8">
        <f t="shared" si="24"/>
        <v>26.91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690</v>
      </c>
      <c r="G63" s="16">
        <f>'[3]25'!G65</f>
        <v>0</v>
      </c>
      <c r="H63" s="17">
        <f t="shared" si="27"/>
        <v>1010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25.93</v>
      </c>
      <c r="AU63" s="8">
        <v>25.93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25.93</v>
      </c>
      <c r="BM63" s="8">
        <f t="shared" si="22"/>
        <v>25.93</v>
      </c>
      <c r="BN63" s="8">
        <f t="shared" si="23"/>
        <v>26.91</v>
      </c>
      <c r="BO63" s="8">
        <f t="shared" si="24"/>
        <v>26.91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690</v>
      </c>
      <c r="G64" s="16">
        <f>'[3]25'!G66</f>
        <v>0</v>
      </c>
      <c r="H64" s="17">
        <f t="shared" si="27"/>
        <v>1010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25.93</v>
      </c>
      <c r="AU64" s="8">
        <v>25.93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25.93</v>
      </c>
      <c r="BM64" s="8">
        <f t="shared" si="22"/>
        <v>25.93</v>
      </c>
      <c r="BN64" s="8">
        <f t="shared" si="23"/>
        <v>26.91</v>
      </c>
      <c r="BO64" s="8">
        <f t="shared" si="24"/>
        <v>26.91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690</v>
      </c>
      <c r="G65" s="16">
        <f>'[3]25'!G67</f>
        <v>0</v>
      </c>
      <c r="H65" s="17">
        <f t="shared" si="27"/>
        <v>1010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25.93</v>
      </c>
      <c r="AU65" s="8">
        <v>25.93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25.93</v>
      </c>
      <c r="BM65" s="8">
        <f t="shared" si="22"/>
        <v>25.93</v>
      </c>
      <c r="BN65" s="8">
        <f t="shared" si="23"/>
        <v>26.91</v>
      </c>
      <c r="BO65" s="8">
        <f t="shared" si="24"/>
        <v>26.91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690</v>
      </c>
      <c r="G66" s="16">
        <f>'[3]25'!G68</f>
        <v>0</v>
      </c>
      <c r="H66" s="17">
        <f t="shared" si="27"/>
        <v>1010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25.93</v>
      </c>
      <c r="AU66" s="8">
        <v>25.93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25.93</v>
      </c>
      <c r="BM66" s="8">
        <f t="shared" si="22"/>
        <v>25.93</v>
      </c>
      <c r="BN66" s="8">
        <f t="shared" si="23"/>
        <v>26.91</v>
      </c>
      <c r="BO66" s="8">
        <f t="shared" si="24"/>
        <v>26.91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690</v>
      </c>
      <c r="G67" s="16">
        <f>'[3]25'!G69</f>
        <v>0</v>
      </c>
      <c r="H67" s="17">
        <f t="shared" si="27"/>
        <v>1010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25.93</v>
      </c>
      <c r="AU67" s="8">
        <v>25.93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25.93</v>
      </c>
      <c r="BM67" s="8">
        <f t="shared" si="22"/>
        <v>25.93</v>
      </c>
      <c r="BN67" s="8">
        <f t="shared" si="23"/>
        <v>26.91</v>
      </c>
      <c r="BO67" s="8">
        <f t="shared" si="24"/>
        <v>26.91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690</v>
      </c>
      <c r="G68" s="16">
        <f>'[3]25'!G70</f>
        <v>0</v>
      </c>
      <c r="H68" s="17">
        <f t="shared" si="27"/>
        <v>1010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25.93</v>
      </c>
      <c r="AU68" s="8">
        <v>25.93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25.93</v>
      </c>
      <c r="BM68" s="8">
        <f t="shared" ref="BM68:BM98" si="54">AU68</f>
        <v>25.93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690</v>
      </c>
      <c r="G69" s="16">
        <f>'[3]25'!G71</f>
        <v>0</v>
      </c>
      <c r="H69" s="17">
        <f t="shared" ref="H69:H98" si="59">SUM(B69:G69)</f>
        <v>1010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25.93</v>
      </c>
      <c r="AU69" s="8">
        <v>25.93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25.93</v>
      </c>
      <c r="BM69" s="8">
        <f t="shared" si="54"/>
        <v>25.93</v>
      </c>
      <c r="BN69" s="8">
        <f t="shared" si="55"/>
        <v>26.91</v>
      </c>
      <c r="BO69" s="8">
        <f t="shared" si="56"/>
        <v>26.91</v>
      </c>
      <c r="BP69" s="139">
        <f t="shared" si="57"/>
        <v>-0.98000000000000043</v>
      </c>
      <c r="BQ69" s="139">
        <f t="shared" si="58"/>
        <v>-0.98000000000000043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690</v>
      </c>
      <c r="G70" s="16">
        <f>'[3]25'!G72</f>
        <v>0</v>
      </c>
      <c r="H70" s="17">
        <f t="shared" si="59"/>
        <v>1010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25.93</v>
      </c>
      <c r="AU70" s="8">
        <v>25.93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25.93</v>
      </c>
      <c r="BM70" s="8">
        <f t="shared" si="54"/>
        <v>25.93</v>
      </c>
      <c r="BN70" s="8">
        <f t="shared" si="55"/>
        <v>26.91</v>
      </c>
      <c r="BO70" s="8">
        <f t="shared" si="56"/>
        <v>26.91</v>
      </c>
      <c r="BP70" s="139">
        <f t="shared" si="57"/>
        <v>-0.98000000000000043</v>
      </c>
      <c r="BQ70" s="139">
        <f t="shared" si="58"/>
        <v>-0.98000000000000043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690</v>
      </c>
      <c r="G71" s="16">
        <f>'[3]25'!G73</f>
        <v>0</v>
      </c>
      <c r="H71" s="17">
        <f t="shared" si="59"/>
        <v>1010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25.93</v>
      </c>
      <c r="AU71" s="8">
        <v>25.93</v>
      </c>
      <c r="AW71" s="202">
        <v>26.91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26.91</v>
      </c>
      <c r="BD71" s="202">
        <v>26.91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26.91</v>
      </c>
      <c r="BL71" s="8">
        <f t="shared" si="53"/>
        <v>25.93</v>
      </c>
      <c r="BM71" s="8">
        <f t="shared" si="54"/>
        <v>25.93</v>
      </c>
      <c r="BN71" s="8">
        <f t="shared" si="55"/>
        <v>26.91</v>
      </c>
      <c r="BO71" s="8">
        <f t="shared" si="56"/>
        <v>26.91</v>
      </c>
      <c r="BP71" s="139">
        <f t="shared" si="57"/>
        <v>-0.98000000000000043</v>
      </c>
      <c r="BQ71" s="139">
        <f t="shared" si="58"/>
        <v>-0.98000000000000043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690</v>
      </c>
      <c r="G72" s="16">
        <f>'[3]25'!G74</f>
        <v>0</v>
      </c>
      <c r="H72" s="17">
        <f t="shared" si="59"/>
        <v>1010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25.93</v>
      </c>
      <c r="AU72" s="8">
        <v>25.93</v>
      </c>
      <c r="AW72" s="202">
        <v>26.91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26.91</v>
      </c>
      <c r="BD72" s="202">
        <v>26.91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26.91</v>
      </c>
      <c r="BL72" s="8">
        <f t="shared" si="53"/>
        <v>25.93</v>
      </c>
      <c r="BM72" s="8">
        <f t="shared" si="54"/>
        <v>25.93</v>
      </c>
      <c r="BN72" s="8">
        <f t="shared" si="55"/>
        <v>26.91</v>
      </c>
      <c r="BO72" s="8">
        <f t="shared" si="56"/>
        <v>26.91</v>
      </c>
      <c r="BP72" s="139">
        <f t="shared" si="57"/>
        <v>-0.98000000000000043</v>
      </c>
      <c r="BQ72" s="139">
        <f t="shared" si="58"/>
        <v>-0.98000000000000043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690</v>
      </c>
      <c r="G73" s="16">
        <f>'[3]25'!G75</f>
        <v>0</v>
      </c>
      <c r="H73" s="17">
        <f t="shared" si="59"/>
        <v>1010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25.93</v>
      </c>
      <c r="AU73" s="8">
        <v>25.93</v>
      </c>
      <c r="AW73" s="202">
        <v>26.91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26.91</v>
      </c>
      <c r="BD73" s="202">
        <v>26.91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26.91</v>
      </c>
      <c r="BL73" s="8">
        <f t="shared" si="53"/>
        <v>25.93</v>
      </c>
      <c r="BM73" s="8">
        <f t="shared" si="54"/>
        <v>25.93</v>
      </c>
      <c r="BN73" s="8">
        <f t="shared" si="55"/>
        <v>26.91</v>
      </c>
      <c r="BO73" s="8">
        <f t="shared" si="56"/>
        <v>26.91</v>
      </c>
      <c r="BP73" s="139">
        <f t="shared" si="57"/>
        <v>-0.98000000000000043</v>
      </c>
      <c r="BQ73" s="139">
        <f t="shared" si="58"/>
        <v>-0.98000000000000043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690</v>
      </c>
      <c r="G74" s="16">
        <f>'[3]25'!G76</f>
        <v>0</v>
      </c>
      <c r="H74" s="17">
        <f t="shared" si="59"/>
        <v>1010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25.93</v>
      </c>
      <c r="AU74" s="8">
        <v>25.93</v>
      </c>
      <c r="AW74" s="202">
        <v>26.91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26.91</v>
      </c>
      <c r="BD74" s="202">
        <v>26.91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26.91</v>
      </c>
      <c r="BL74" s="8">
        <f t="shared" si="53"/>
        <v>25.93</v>
      </c>
      <c r="BM74" s="8">
        <f t="shared" si="54"/>
        <v>25.93</v>
      </c>
      <c r="BN74" s="8">
        <f t="shared" si="55"/>
        <v>26.91</v>
      </c>
      <c r="BO74" s="8">
        <f t="shared" si="56"/>
        <v>26.91</v>
      </c>
      <c r="BP74" s="139">
        <f t="shared" si="57"/>
        <v>-0.98000000000000043</v>
      </c>
      <c r="BQ74" s="139">
        <f t="shared" si="58"/>
        <v>-0.98000000000000043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690</v>
      </c>
      <c r="G75" s="16">
        <f>'[3]25'!G77</f>
        <v>0</v>
      </c>
      <c r="H75" s="17">
        <f t="shared" si="59"/>
        <v>1010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25.93</v>
      </c>
      <c r="AU75" s="8">
        <v>25.93</v>
      </c>
      <c r="AW75" s="202">
        <v>26.91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26.91</v>
      </c>
      <c r="BD75" s="202">
        <v>26.91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26.91</v>
      </c>
      <c r="BL75" s="8">
        <f t="shared" si="53"/>
        <v>25.93</v>
      </c>
      <c r="BM75" s="8">
        <f t="shared" si="54"/>
        <v>25.93</v>
      </c>
      <c r="BN75" s="8">
        <f t="shared" si="55"/>
        <v>26.91</v>
      </c>
      <c r="BO75" s="8">
        <f t="shared" si="56"/>
        <v>26.91</v>
      </c>
      <c r="BP75" s="139">
        <f t="shared" si="57"/>
        <v>-0.98000000000000043</v>
      </c>
      <c r="BQ75" s="139">
        <f t="shared" si="58"/>
        <v>-0.98000000000000043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690</v>
      </c>
      <c r="G76" s="16">
        <f>'[3]25'!G78</f>
        <v>0</v>
      </c>
      <c r="H76" s="17">
        <f t="shared" si="59"/>
        <v>1010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25.93</v>
      </c>
      <c r="AU76" s="8">
        <v>25.93</v>
      </c>
      <c r="AW76" s="202">
        <v>26.91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26.91</v>
      </c>
      <c r="BD76" s="202">
        <v>26.91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26.91</v>
      </c>
      <c r="BL76" s="8">
        <f t="shared" si="53"/>
        <v>25.93</v>
      </c>
      <c r="BM76" s="8">
        <f t="shared" si="54"/>
        <v>25.93</v>
      </c>
      <c r="BN76" s="8">
        <f t="shared" si="55"/>
        <v>26.91</v>
      </c>
      <c r="BO76" s="8">
        <f t="shared" si="56"/>
        <v>26.91</v>
      </c>
      <c r="BP76" s="139">
        <f t="shared" si="57"/>
        <v>-0.98000000000000043</v>
      </c>
      <c r="BQ76" s="139">
        <f t="shared" si="58"/>
        <v>-0.98000000000000043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690</v>
      </c>
      <c r="G77" s="16">
        <f>'[3]25'!G79</f>
        <v>0</v>
      </c>
      <c r="H77" s="17">
        <f t="shared" si="59"/>
        <v>1010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25.93</v>
      </c>
      <c r="AU77" s="8">
        <v>25.93</v>
      </c>
      <c r="AW77" s="202">
        <v>26.91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26.91</v>
      </c>
      <c r="BD77" s="202">
        <v>26.91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26.91</v>
      </c>
      <c r="BL77" s="8">
        <f t="shared" si="53"/>
        <v>25.93</v>
      </c>
      <c r="BM77" s="8">
        <f t="shared" si="54"/>
        <v>25.93</v>
      </c>
      <c r="BN77" s="8">
        <f t="shared" si="55"/>
        <v>26.91</v>
      </c>
      <c r="BO77" s="8">
        <f t="shared" si="56"/>
        <v>26.91</v>
      </c>
      <c r="BP77" s="139">
        <f t="shared" si="57"/>
        <v>-0.98000000000000043</v>
      </c>
      <c r="BQ77" s="139">
        <f t="shared" si="58"/>
        <v>-0.98000000000000043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690</v>
      </c>
      <c r="G78" s="16">
        <f>'[3]25'!G80</f>
        <v>0</v>
      </c>
      <c r="H78" s="17">
        <f t="shared" si="59"/>
        <v>1010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24.75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24.75</v>
      </c>
      <c r="AE78" s="8">
        <f t="shared" si="43"/>
        <v>24.75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24.75</v>
      </c>
      <c r="AL78" s="8">
        <f t="shared" si="35"/>
        <v>220.5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220.5</v>
      </c>
      <c r="AT78" s="8">
        <v>23.85</v>
      </c>
      <c r="AU78" s="8">
        <v>23.85</v>
      </c>
      <c r="AW78" s="202">
        <v>24.75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24.75</v>
      </c>
      <c r="BD78" s="202">
        <v>24.75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24.75</v>
      </c>
      <c r="BL78" s="8">
        <f t="shared" si="53"/>
        <v>23.85</v>
      </c>
      <c r="BM78" s="8">
        <f t="shared" si="54"/>
        <v>23.85</v>
      </c>
      <c r="BN78" s="8">
        <f t="shared" si="55"/>
        <v>24.75</v>
      </c>
      <c r="BO78" s="8">
        <f t="shared" si="56"/>
        <v>24.75</v>
      </c>
      <c r="BP78" s="139">
        <f t="shared" si="57"/>
        <v>-0.89999999999999858</v>
      </c>
      <c r="BQ78" s="139">
        <f t="shared" si="58"/>
        <v>-0.89999999999999858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690</v>
      </c>
      <c r="G79" s="16">
        <f>'[3]25'!G81</f>
        <v>0</v>
      </c>
      <c r="H79" s="17">
        <f t="shared" si="59"/>
        <v>1010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24.75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24.75</v>
      </c>
      <c r="AE79" s="8">
        <f t="shared" si="43"/>
        <v>24.75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24.75</v>
      </c>
      <c r="AL79" s="8">
        <f t="shared" si="35"/>
        <v>220.5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220.5</v>
      </c>
      <c r="AT79" s="8">
        <v>23.85</v>
      </c>
      <c r="AU79" s="8">
        <v>23.85</v>
      </c>
      <c r="AW79" s="202">
        <v>24.75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24.75</v>
      </c>
      <c r="BD79" s="202">
        <v>24.75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24.75</v>
      </c>
      <c r="BL79" s="8">
        <f t="shared" si="53"/>
        <v>23.85</v>
      </c>
      <c r="BM79" s="8">
        <f t="shared" si="54"/>
        <v>23.85</v>
      </c>
      <c r="BN79" s="8">
        <f t="shared" si="55"/>
        <v>24.75</v>
      </c>
      <c r="BO79" s="8">
        <f t="shared" si="56"/>
        <v>24.75</v>
      </c>
      <c r="BP79" s="139">
        <f t="shared" si="57"/>
        <v>-0.89999999999999858</v>
      </c>
      <c r="BQ79" s="139">
        <f t="shared" si="58"/>
        <v>-0.89999999999999858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690</v>
      </c>
      <c r="G80" s="16">
        <f>'[3]25'!G82</f>
        <v>0</v>
      </c>
      <c r="H80" s="17">
        <f t="shared" si="59"/>
        <v>1010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26.91</v>
      </c>
      <c r="AE80" s="8">
        <f t="shared" si="43"/>
        <v>26.91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26.91</v>
      </c>
      <c r="AL80" s="8">
        <f t="shared" si="35"/>
        <v>216.18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216.18</v>
      </c>
      <c r="AT80" s="8">
        <v>25.93</v>
      </c>
      <c r="AU80" s="8">
        <v>25.93</v>
      </c>
      <c r="AW80" s="202">
        <v>26.91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26.91</v>
      </c>
      <c r="BD80" s="202">
        <v>26.91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26.91</v>
      </c>
      <c r="BL80" s="8">
        <f t="shared" si="53"/>
        <v>25.93</v>
      </c>
      <c r="BM80" s="8">
        <f t="shared" si="54"/>
        <v>25.93</v>
      </c>
      <c r="BN80" s="8">
        <f t="shared" si="55"/>
        <v>26.91</v>
      </c>
      <c r="BO80" s="8">
        <f t="shared" si="56"/>
        <v>26.91</v>
      </c>
      <c r="BP80" s="139">
        <f t="shared" si="57"/>
        <v>-0.98000000000000043</v>
      </c>
      <c r="BQ80" s="139">
        <f t="shared" si="58"/>
        <v>-0.98000000000000043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690</v>
      </c>
      <c r="G81" s="16">
        <f>'[3]25'!G83</f>
        <v>0</v>
      </c>
      <c r="H81" s="17">
        <f t="shared" si="59"/>
        <v>1010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26.91</v>
      </c>
      <c r="AE81" s="8">
        <f t="shared" si="43"/>
        <v>26.91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26.91</v>
      </c>
      <c r="AL81" s="8">
        <f t="shared" si="35"/>
        <v>216.18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216.18</v>
      </c>
      <c r="AT81" s="8">
        <v>25.93</v>
      </c>
      <c r="AU81" s="8">
        <v>25.93</v>
      </c>
      <c r="AW81" s="202">
        <v>26.91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26.91</v>
      </c>
      <c r="BD81" s="202">
        <v>26.91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26.91</v>
      </c>
      <c r="BL81" s="8">
        <f t="shared" si="53"/>
        <v>25.93</v>
      </c>
      <c r="BM81" s="8">
        <f t="shared" si="54"/>
        <v>25.93</v>
      </c>
      <c r="BN81" s="8">
        <f t="shared" si="55"/>
        <v>26.91</v>
      </c>
      <c r="BO81" s="8">
        <f t="shared" si="56"/>
        <v>26.91</v>
      </c>
      <c r="BP81" s="139">
        <f t="shared" si="57"/>
        <v>-0.98000000000000043</v>
      </c>
      <c r="BQ81" s="139">
        <f t="shared" si="58"/>
        <v>-0.98000000000000043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690</v>
      </c>
      <c r="G82" s="16">
        <f>'[3]25'!G84</f>
        <v>0</v>
      </c>
      <c r="H82" s="17">
        <f t="shared" si="59"/>
        <v>1010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26.91</v>
      </c>
      <c r="AE82" s="8">
        <f t="shared" si="43"/>
        <v>26.91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26.91</v>
      </c>
      <c r="AL82" s="8">
        <f t="shared" si="35"/>
        <v>216.18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216.18</v>
      </c>
      <c r="AT82" s="8">
        <v>25.93</v>
      </c>
      <c r="AU82" s="8">
        <v>25.93</v>
      </c>
      <c r="AW82" s="202">
        <v>26.91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26.91</v>
      </c>
      <c r="BD82" s="202">
        <v>26.91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26.91</v>
      </c>
      <c r="BL82" s="8">
        <f t="shared" si="53"/>
        <v>25.93</v>
      </c>
      <c r="BM82" s="8">
        <f t="shared" si="54"/>
        <v>25.93</v>
      </c>
      <c r="BN82" s="8">
        <f t="shared" si="55"/>
        <v>26.91</v>
      </c>
      <c r="BO82" s="8">
        <f t="shared" si="56"/>
        <v>26.91</v>
      </c>
      <c r="BP82" s="139">
        <f t="shared" si="57"/>
        <v>-0.98000000000000043</v>
      </c>
      <c r="BQ82" s="139">
        <f t="shared" si="58"/>
        <v>-0.98000000000000043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670</v>
      </c>
      <c r="G83" s="16">
        <f>'[3]25'!G85</f>
        <v>0</v>
      </c>
      <c r="H83" s="17">
        <f t="shared" si="59"/>
        <v>990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26.91</v>
      </c>
      <c r="AE83" s="8">
        <f t="shared" si="43"/>
        <v>26.91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26.91</v>
      </c>
      <c r="AL83" s="8">
        <f t="shared" si="35"/>
        <v>216.18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216.18</v>
      </c>
      <c r="AT83" s="8">
        <v>25.93</v>
      </c>
      <c r="AU83" s="8">
        <v>25.93</v>
      </c>
      <c r="AW83" s="202">
        <v>26.91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26.91</v>
      </c>
      <c r="BD83" s="202">
        <v>26.91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26.91</v>
      </c>
      <c r="BL83" s="8">
        <f t="shared" si="53"/>
        <v>25.93</v>
      </c>
      <c r="BM83" s="8">
        <f t="shared" si="54"/>
        <v>25.93</v>
      </c>
      <c r="BN83" s="8">
        <f t="shared" si="55"/>
        <v>26.91</v>
      </c>
      <c r="BO83" s="8">
        <f t="shared" si="56"/>
        <v>26.91</v>
      </c>
      <c r="BP83" s="139">
        <f t="shared" si="57"/>
        <v>-0.98000000000000043</v>
      </c>
      <c r="BQ83" s="139">
        <f t="shared" si="58"/>
        <v>-0.98000000000000043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670</v>
      </c>
      <c r="G84" s="16">
        <f>'[3]25'!G86</f>
        <v>0</v>
      </c>
      <c r="H84" s="17">
        <f t="shared" si="59"/>
        <v>990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26.91</v>
      </c>
      <c r="AE84" s="8">
        <f t="shared" si="43"/>
        <v>26.91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26.91</v>
      </c>
      <c r="AL84" s="8">
        <f t="shared" si="35"/>
        <v>216.18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216.18</v>
      </c>
      <c r="AT84" s="8">
        <v>25.93</v>
      </c>
      <c r="AU84" s="8">
        <v>25.93</v>
      </c>
      <c r="AW84" s="202">
        <v>26.91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26.91</v>
      </c>
      <c r="BD84" s="202">
        <v>26.91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26.91</v>
      </c>
      <c r="BL84" s="8">
        <f t="shared" si="53"/>
        <v>25.93</v>
      </c>
      <c r="BM84" s="8">
        <f t="shared" si="54"/>
        <v>25.93</v>
      </c>
      <c r="BN84" s="8">
        <f t="shared" si="55"/>
        <v>26.91</v>
      </c>
      <c r="BO84" s="8">
        <f t="shared" si="56"/>
        <v>26.91</v>
      </c>
      <c r="BP84" s="139">
        <f t="shared" si="57"/>
        <v>-0.98000000000000043</v>
      </c>
      <c r="BQ84" s="139">
        <f t="shared" si="58"/>
        <v>-0.98000000000000043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670</v>
      </c>
      <c r="G85" s="16">
        <f>'[3]25'!G87</f>
        <v>0</v>
      </c>
      <c r="H85" s="17">
        <f t="shared" si="59"/>
        <v>990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26.91</v>
      </c>
      <c r="AE85" s="8">
        <f t="shared" si="43"/>
        <v>26.91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26.91</v>
      </c>
      <c r="AL85" s="8">
        <f t="shared" si="35"/>
        <v>216.18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216.18</v>
      </c>
      <c r="AT85" s="8">
        <v>25.93</v>
      </c>
      <c r="AU85" s="8">
        <v>25.93</v>
      </c>
      <c r="AW85" s="202">
        <v>26.91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26.91</v>
      </c>
      <c r="BD85" s="202">
        <v>26.91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26.91</v>
      </c>
      <c r="BL85" s="8">
        <f t="shared" si="53"/>
        <v>25.93</v>
      </c>
      <c r="BM85" s="8">
        <f t="shared" si="54"/>
        <v>25.93</v>
      </c>
      <c r="BN85" s="8">
        <f t="shared" si="55"/>
        <v>26.91</v>
      </c>
      <c r="BO85" s="8">
        <f t="shared" si="56"/>
        <v>26.91</v>
      </c>
      <c r="BP85" s="139">
        <f t="shared" si="57"/>
        <v>-0.98000000000000043</v>
      </c>
      <c r="BQ85" s="139">
        <f t="shared" si="58"/>
        <v>-0.98000000000000043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670</v>
      </c>
      <c r="G86" s="16">
        <f>'[3]25'!G88</f>
        <v>0</v>
      </c>
      <c r="H86" s="17">
        <f t="shared" si="59"/>
        <v>990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25.93</v>
      </c>
      <c r="AU86" s="8">
        <v>25.93</v>
      </c>
      <c r="AW86" s="202">
        <v>26.91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26.91</v>
      </c>
      <c r="BD86" s="202">
        <v>26.91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26.91</v>
      </c>
      <c r="BL86" s="8">
        <f t="shared" si="53"/>
        <v>25.93</v>
      </c>
      <c r="BM86" s="8">
        <f t="shared" si="54"/>
        <v>25.93</v>
      </c>
      <c r="BN86" s="8">
        <f t="shared" si="55"/>
        <v>26.91</v>
      </c>
      <c r="BO86" s="8">
        <f t="shared" si="56"/>
        <v>26.91</v>
      </c>
      <c r="BP86" s="139">
        <f t="shared" si="57"/>
        <v>-0.98000000000000043</v>
      </c>
      <c r="BQ86" s="139">
        <f t="shared" si="58"/>
        <v>-0.98000000000000043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670</v>
      </c>
      <c r="G87" s="16">
        <f>'[3]25'!G89</f>
        <v>0</v>
      </c>
      <c r="H87" s="17">
        <f t="shared" si="59"/>
        <v>990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25.93</v>
      </c>
      <c r="AU87" s="8">
        <v>25.93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25.93</v>
      </c>
      <c r="BM87" s="8">
        <f t="shared" si="54"/>
        <v>25.93</v>
      </c>
      <c r="BN87" s="8">
        <f t="shared" si="55"/>
        <v>26.91</v>
      </c>
      <c r="BO87" s="8">
        <f t="shared" si="56"/>
        <v>26.91</v>
      </c>
      <c r="BP87" s="139">
        <f t="shared" si="57"/>
        <v>-0.98000000000000043</v>
      </c>
      <c r="BQ87" s="139">
        <f t="shared" si="58"/>
        <v>-0.98000000000000043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670</v>
      </c>
      <c r="G88" s="16">
        <f>'[3]25'!G90</f>
        <v>0</v>
      </c>
      <c r="H88" s="17">
        <f t="shared" si="59"/>
        <v>990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25.93</v>
      </c>
      <c r="AU88" s="8">
        <v>25.93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25.93</v>
      </c>
      <c r="BM88" s="8">
        <f t="shared" si="54"/>
        <v>25.93</v>
      </c>
      <c r="BN88" s="8">
        <f t="shared" si="55"/>
        <v>26.91</v>
      </c>
      <c r="BO88" s="8">
        <f t="shared" si="56"/>
        <v>26.91</v>
      </c>
      <c r="BP88" s="139">
        <f t="shared" si="57"/>
        <v>-0.98000000000000043</v>
      </c>
      <c r="BQ88" s="139">
        <f t="shared" si="58"/>
        <v>-0.98000000000000043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670</v>
      </c>
      <c r="G89" s="16">
        <f>'[3]25'!G91</f>
        <v>0</v>
      </c>
      <c r="H89" s="17">
        <f t="shared" si="59"/>
        <v>990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25.93</v>
      </c>
      <c r="AU89" s="8">
        <v>25.93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25.93</v>
      </c>
      <c r="BM89" s="8">
        <f t="shared" si="54"/>
        <v>25.93</v>
      </c>
      <c r="BN89" s="8">
        <f t="shared" si="55"/>
        <v>26.91</v>
      </c>
      <c r="BO89" s="8">
        <f t="shared" si="56"/>
        <v>26.91</v>
      </c>
      <c r="BP89" s="139">
        <f t="shared" si="57"/>
        <v>-0.98000000000000043</v>
      </c>
      <c r="BQ89" s="139">
        <f t="shared" si="58"/>
        <v>-0.98000000000000043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670</v>
      </c>
      <c r="G90" s="16">
        <f>'[3]25'!G92</f>
        <v>0</v>
      </c>
      <c r="H90" s="17">
        <f t="shared" si="59"/>
        <v>990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25.93</v>
      </c>
      <c r="AU90" s="8">
        <v>25.93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25.93</v>
      </c>
      <c r="BM90" s="8">
        <f t="shared" si="54"/>
        <v>25.93</v>
      </c>
      <c r="BN90" s="8">
        <f t="shared" si="55"/>
        <v>26.91</v>
      </c>
      <c r="BO90" s="8">
        <f t="shared" si="56"/>
        <v>26.91</v>
      </c>
      <c r="BP90" s="139">
        <f t="shared" si="57"/>
        <v>-0.98000000000000043</v>
      </c>
      <c r="BQ90" s="139">
        <f t="shared" si="58"/>
        <v>-0.98000000000000043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670</v>
      </c>
      <c r="G91" s="16">
        <f>'[3]25'!G93</f>
        <v>0</v>
      </c>
      <c r="H91" s="17">
        <f t="shared" si="59"/>
        <v>990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25.93</v>
      </c>
      <c r="AU91" s="8">
        <v>25.93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25.93</v>
      </c>
      <c r="BM91" s="8">
        <f t="shared" si="54"/>
        <v>25.93</v>
      </c>
      <c r="BN91" s="8">
        <f t="shared" si="55"/>
        <v>26.91</v>
      </c>
      <c r="BO91" s="8">
        <f t="shared" si="56"/>
        <v>26.91</v>
      </c>
      <c r="BP91" s="139">
        <f t="shared" si="57"/>
        <v>-0.98000000000000043</v>
      </c>
      <c r="BQ91" s="139">
        <f t="shared" si="58"/>
        <v>-0.98000000000000043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670</v>
      </c>
      <c r="G92" s="16">
        <f>'[3]25'!G94</f>
        <v>0</v>
      </c>
      <c r="H92" s="17">
        <f t="shared" si="59"/>
        <v>990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25.93</v>
      </c>
      <c r="AU92" s="8">
        <v>25.93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25.93</v>
      </c>
      <c r="BM92" s="8">
        <f t="shared" si="54"/>
        <v>25.93</v>
      </c>
      <c r="BN92" s="8">
        <f t="shared" si="55"/>
        <v>26.91</v>
      </c>
      <c r="BO92" s="8">
        <f t="shared" si="56"/>
        <v>26.91</v>
      </c>
      <c r="BP92" s="139">
        <f t="shared" si="57"/>
        <v>-0.98000000000000043</v>
      </c>
      <c r="BQ92" s="139">
        <f t="shared" si="58"/>
        <v>-0.98000000000000043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670</v>
      </c>
      <c r="G93" s="16">
        <f>'[3]25'!G95</f>
        <v>0</v>
      </c>
      <c r="H93" s="17">
        <f t="shared" si="59"/>
        <v>990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25.93</v>
      </c>
      <c r="AU93" s="8">
        <v>25.93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25.93</v>
      </c>
      <c r="BM93" s="8">
        <f t="shared" si="54"/>
        <v>25.93</v>
      </c>
      <c r="BN93" s="8">
        <f t="shared" si="55"/>
        <v>26.91</v>
      </c>
      <c r="BO93" s="8">
        <f t="shared" si="56"/>
        <v>26.91</v>
      </c>
      <c r="BP93" s="139">
        <f t="shared" si="57"/>
        <v>-0.98000000000000043</v>
      </c>
      <c r="BQ93" s="139">
        <f t="shared" si="58"/>
        <v>-0.98000000000000043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670</v>
      </c>
      <c r="G94" s="16">
        <f>'[3]25'!G96</f>
        <v>0</v>
      </c>
      <c r="H94" s="17">
        <f t="shared" si="59"/>
        <v>990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25.93</v>
      </c>
      <c r="AU94" s="8">
        <v>25.93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25.93</v>
      </c>
      <c r="BM94" s="8">
        <f t="shared" si="54"/>
        <v>25.93</v>
      </c>
      <c r="BN94" s="8">
        <f t="shared" si="55"/>
        <v>26.91</v>
      </c>
      <c r="BO94" s="8">
        <f t="shared" si="56"/>
        <v>26.91</v>
      </c>
      <c r="BP94" s="139">
        <f t="shared" si="57"/>
        <v>-0.98000000000000043</v>
      </c>
      <c r="BQ94" s="139">
        <f t="shared" si="58"/>
        <v>-0.98000000000000043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670</v>
      </c>
      <c r="G95" s="16">
        <f>'[3]25'!G97</f>
        <v>0</v>
      </c>
      <c r="H95" s="17">
        <f t="shared" si="59"/>
        <v>990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25.93</v>
      </c>
      <c r="AU95" s="8">
        <v>25.93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25.93</v>
      </c>
      <c r="BM95" s="8">
        <f t="shared" si="54"/>
        <v>25.93</v>
      </c>
      <c r="BN95" s="8">
        <f t="shared" si="55"/>
        <v>26.91</v>
      </c>
      <c r="BO95" s="8">
        <f t="shared" si="56"/>
        <v>26.91</v>
      </c>
      <c r="BP95" s="139">
        <f t="shared" si="57"/>
        <v>-0.98000000000000043</v>
      </c>
      <c r="BQ95" s="139">
        <f t="shared" si="58"/>
        <v>-0.98000000000000043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670</v>
      </c>
      <c r="G96" s="16">
        <f>'[3]25'!G98</f>
        <v>0</v>
      </c>
      <c r="H96" s="17">
        <f t="shared" si="59"/>
        <v>990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25.93</v>
      </c>
      <c r="AU96" s="8">
        <v>25.93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25.93</v>
      </c>
      <c r="BM96" s="8">
        <f t="shared" si="54"/>
        <v>25.93</v>
      </c>
      <c r="BN96" s="8">
        <f t="shared" si="55"/>
        <v>26.91</v>
      </c>
      <c r="BO96" s="8">
        <f t="shared" si="56"/>
        <v>26.91</v>
      </c>
      <c r="BP96" s="139">
        <f t="shared" si="57"/>
        <v>-0.98000000000000043</v>
      </c>
      <c r="BQ96" s="139">
        <f t="shared" si="58"/>
        <v>-0.98000000000000043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670</v>
      </c>
      <c r="G97" s="16">
        <f>'[3]25'!G99</f>
        <v>0</v>
      </c>
      <c r="H97" s="17">
        <f t="shared" si="59"/>
        <v>990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25.93</v>
      </c>
      <c r="AU97" s="8">
        <v>25.93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25.93</v>
      </c>
      <c r="BM97" s="8">
        <f t="shared" si="54"/>
        <v>25.93</v>
      </c>
      <c r="BN97" s="8">
        <f t="shared" si="55"/>
        <v>26.91</v>
      </c>
      <c r="BO97" s="8">
        <f t="shared" si="56"/>
        <v>26.91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670</v>
      </c>
      <c r="G98" s="16">
        <f>'[3]25'!G100</f>
        <v>0</v>
      </c>
      <c r="H98" s="17">
        <f t="shared" si="59"/>
        <v>990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25.93</v>
      </c>
      <c r="AU98" s="8">
        <v>25.93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25.93</v>
      </c>
      <c r="BM98" s="8">
        <f t="shared" si="54"/>
        <v>25.93</v>
      </c>
      <c r="BN98" s="8">
        <f t="shared" si="55"/>
        <v>26.91</v>
      </c>
      <c r="BO98" s="8">
        <f t="shared" si="56"/>
        <v>26.91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16.28</v>
      </c>
      <c r="G99" s="15">
        <f t="shared" si="62"/>
        <v>0</v>
      </c>
      <c r="H99" s="15">
        <f t="shared" si="62"/>
        <v>23.96</v>
      </c>
      <c r="I99" s="15">
        <f t="shared" si="62"/>
        <v>6.4980537500000004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6.4980537500000004</v>
      </c>
      <c r="P99" s="15">
        <f t="shared" si="62"/>
        <v>2.4E-2</v>
      </c>
      <c r="Q99" s="15">
        <f t="shared" si="62"/>
        <v>6.4980537500000004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6.4980537500000004</v>
      </c>
      <c r="X99" s="15">
        <f t="shared" si="62"/>
        <v>0.65328499999999989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0.65328499999999989</v>
      </c>
      <c r="AE99" s="15">
        <f t="shared" si="62"/>
        <v>0.67275499999999977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0.67275499999999977</v>
      </c>
      <c r="AL99" s="15">
        <f t="shared" si="62"/>
        <v>5.1720137500000041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5.1720137500000041</v>
      </c>
      <c r="AS99" s="15">
        <f t="shared" si="62"/>
        <v>0</v>
      </c>
      <c r="AT99" s="15">
        <f t="shared" si="62"/>
        <v>0.62947499999999956</v>
      </c>
      <c r="AU99" s="15">
        <f t="shared" si="62"/>
        <v>0.64822999999999953</v>
      </c>
      <c r="AV99" s="15">
        <f t="shared" si="62"/>
        <v>0</v>
      </c>
      <c r="AW99" s="15">
        <f t="shared" si="62"/>
        <v>0.65328499999999989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0.65328499999999989</v>
      </c>
      <c r="BD99" s="15">
        <f t="shared" si="62"/>
        <v>0.67275499999999977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0.67275499999999977</v>
      </c>
      <c r="BK99" s="15"/>
      <c r="BL99" s="15">
        <f t="shared" si="63"/>
        <v>0.62947499999999956</v>
      </c>
      <c r="BM99" s="15">
        <f t="shared" si="63"/>
        <v>0.64822999999999953</v>
      </c>
      <c r="BN99" s="15">
        <f t="shared" si="63"/>
        <v>0.65328499999999989</v>
      </c>
      <c r="BO99" s="15">
        <f t="shared" si="63"/>
        <v>0.67275499999999977</v>
      </c>
      <c r="BP99" s="15">
        <f t="shared" si="63"/>
        <v>-2.3810000000000057E-2</v>
      </c>
      <c r="BQ99" s="15">
        <f t="shared" si="63"/>
        <v>-2.4525000000000061E-2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0</v>
      </c>
      <c r="F39">
        <f t="shared" si="4"/>
        <v>60</v>
      </c>
      <c r="G39">
        <f t="shared" si="5"/>
        <v>-0.4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14">
        <f t="shared" si="2"/>
        <v>-0.39556000000000002</v>
      </c>
      <c r="V39" s="112">
        <f t="shared" si="3"/>
        <v>-4.4399999999999995E-3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0</v>
      </c>
      <c r="F40">
        <f t="shared" si="4"/>
        <v>60</v>
      </c>
      <c r="G40">
        <f t="shared" si="5"/>
        <v>-0.4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14">
        <f t="shared" si="2"/>
        <v>-0.39556000000000002</v>
      </c>
      <c r="V40" s="112">
        <f t="shared" si="3"/>
        <v>-4.4399999999999995E-3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0</v>
      </c>
      <c r="F41">
        <f t="shared" si="4"/>
        <v>60</v>
      </c>
      <c r="G41">
        <f t="shared" si="5"/>
        <v>-0.4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14">
        <f t="shared" si="2"/>
        <v>-0.39556000000000002</v>
      </c>
      <c r="V41" s="112">
        <f t="shared" si="3"/>
        <v>-4.4399999999999995E-3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0</v>
      </c>
      <c r="F42">
        <f t="shared" si="4"/>
        <v>60</v>
      </c>
      <c r="G42">
        <f t="shared" si="5"/>
        <v>-0.4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14">
        <f t="shared" si="2"/>
        <v>-0.39556000000000002</v>
      </c>
      <c r="V42" s="112">
        <f t="shared" si="3"/>
        <v>-4.4399999999999995E-3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0</v>
      </c>
      <c r="F43">
        <f t="shared" si="4"/>
        <v>60</v>
      </c>
      <c r="G43">
        <f t="shared" si="5"/>
        <v>-0.4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14">
        <f t="shared" si="2"/>
        <v>-0.39556000000000002</v>
      </c>
      <c r="V43" s="112">
        <f t="shared" si="3"/>
        <v>-4.4399999999999995E-3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0</v>
      </c>
      <c r="F44">
        <f t="shared" si="4"/>
        <v>60</v>
      </c>
      <c r="G44">
        <f t="shared" si="5"/>
        <v>-0.4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14">
        <f t="shared" si="2"/>
        <v>-0.39556000000000002</v>
      </c>
      <c r="V44" s="112">
        <f t="shared" si="3"/>
        <v>-4.4399999999999995E-3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0</v>
      </c>
      <c r="F45">
        <f t="shared" si="4"/>
        <v>60</v>
      </c>
      <c r="G45">
        <f t="shared" si="5"/>
        <v>-0.4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14">
        <f t="shared" si="2"/>
        <v>-0.39556000000000002</v>
      </c>
      <c r="V45" s="112">
        <f t="shared" si="3"/>
        <v>-4.4399999999999995E-3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0</v>
      </c>
      <c r="F46">
        <f t="shared" si="4"/>
        <v>60</v>
      </c>
      <c r="G46">
        <f t="shared" si="5"/>
        <v>-0.4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14">
        <f t="shared" si="2"/>
        <v>-0.39556000000000002</v>
      </c>
      <c r="V46" s="112">
        <f t="shared" si="3"/>
        <v>-4.4399999999999995E-3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0</v>
      </c>
      <c r="F47">
        <f t="shared" si="4"/>
        <v>60</v>
      </c>
      <c r="G47">
        <f t="shared" si="5"/>
        <v>-0.4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14">
        <f t="shared" si="2"/>
        <v>-0.39556000000000002</v>
      </c>
      <c r="V47" s="112">
        <f t="shared" si="3"/>
        <v>-4.4399999999999995E-3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0</v>
      </c>
      <c r="F48">
        <f t="shared" si="4"/>
        <v>60</v>
      </c>
      <c r="G48">
        <f t="shared" si="5"/>
        <v>-0.4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14">
        <f t="shared" si="2"/>
        <v>-0.39556000000000002</v>
      </c>
      <c r="V48" s="112">
        <f t="shared" si="3"/>
        <v>-4.4399999999999995E-3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0</v>
      </c>
      <c r="F49">
        <f t="shared" si="4"/>
        <v>60</v>
      </c>
      <c r="G49">
        <f t="shared" si="5"/>
        <v>-0.4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14">
        <f t="shared" si="2"/>
        <v>-0.39556000000000002</v>
      </c>
      <c r="V49" s="112">
        <f t="shared" si="3"/>
        <v>-4.4399999999999995E-3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0</v>
      </c>
      <c r="F50">
        <f t="shared" si="4"/>
        <v>60</v>
      </c>
      <c r="G50">
        <f t="shared" si="5"/>
        <v>-0.4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14">
        <f t="shared" si="2"/>
        <v>-0.39556000000000002</v>
      </c>
      <c r="V50" s="112">
        <f t="shared" si="3"/>
        <v>-4.4399999999999995E-3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0</v>
      </c>
      <c r="F51">
        <f t="shared" si="4"/>
        <v>60</v>
      </c>
      <c r="G51">
        <f t="shared" si="5"/>
        <v>-0.4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14">
        <f t="shared" si="2"/>
        <v>-0.39556000000000002</v>
      </c>
      <c r="V51" s="112">
        <f t="shared" si="3"/>
        <v>-4.4399999999999995E-3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0</v>
      </c>
      <c r="F52">
        <f t="shared" si="4"/>
        <v>60</v>
      </c>
      <c r="G52">
        <f t="shared" si="5"/>
        <v>-0.4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14">
        <f t="shared" si="2"/>
        <v>-0.39556000000000002</v>
      </c>
      <c r="V52" s="112">
        <f t="shared" si="3"/>
        <v>-4.4399999999999995E-3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0</v>
      </c>
      <c r="F53">
        <f t="shared" si="4"/>
        <v>60</v>
      </c>
      <c r="G53">
        <f t="shared" si="5"/>
        <v>-0.4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14">
        <f t="shared" si="2"/>
        <v>-0.39556000000000002</v>
      </c>
      <c r="V53" s="112">
        <f t="shared" si="3"/>
        <v>-4.4399999999999995E-3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0</v>
      </c>
      <c r="F54">
        <f t="shared" si="4"/>
        <v>60</v>
      </c>
      <c r="G54">
        <f t="shared" si="5"/>
        <v>-0.4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14">
        <f t="shared" si="2"/>
        <v>-0.39556000000000002</v>
      </c>
      <c r="V54" s="112">
        <f t="shared" si="3"/>
        <v>-4.4399999999999995E-3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0</v>
      </c>
      <c r="F55">
        <f t="shared" si="4"/>
        <v>60</v>
      </c>
      <c r="G55">
        <f t="shared" si="5"/>
        <v>-0.4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14">
        <f t="shared" si="2"/>
        <v>-0.39556000000000002</v>
      </c>
      <c r="V55" s="112">
        <f t="shared" si="3"/>
        <v>-4.4399999999999995E-3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0</v>
      </c>
      <c r="F56">
        <f t="shared" si="4"/>
        <v>60</v>
      </c>
      <c r="G56">
        <f t="shared" si="5"/>
        <v>-0.4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14">
        <f t="shared" si="2"/>
        <v>-0.39556000000000002</v>
      </c>
      <c r="V56" s="112">
        <f t="shared" si="3"/>
        <v>-4.4399999999999995E-3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0</v>
      </c>
      <c r="F57">
        <f t="shared" si="4"/>
        <v>60</v>
      </c>
      <c r="G57">
        <f t="shared" si="5"/>
        <v>-0.4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14">
        <f t="shared" si="2"/>
        <v>-0.39556000000000002</v>
      </c>
      <c r="V57" s="112">
        <f t="shared" si="3"/>
        <v>-4.4399999999999995E-3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0</v>
      </c>
      <c r="F58">
        <f t="shared" si="4"/>
        <v>60</v>
      </c>
      <c r="G58">
        <f t="shared" si="5"/>
        <v>-0.4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14">
        <f t="shared" si="2"/>
        <v>-0.39556000000000002</v>
      </c>
      <c r="V58" s="112">
        <f t="shared" si="3"/>
        <v>-4.4399999999999995E-3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0</v>
      </c>
      <c r="F59">
        <f t="shared" si="4"/>
        <v>60</v>
      </c>
      <c r="G59">
        <f t="shared" si="5"/>
        <v>-0.4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14">
        <f t="shared" si="2"/>
        <v>-0.39556000000000002</v>
      </c>
      <c r="V59" s="112">
        <f t="shared" si="3"/>
        <v>-4.4399999999999995E-3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0</v>
      </c>
      <c r="F60">
        <f t="shared" si="4"/>
        <v>60</v>
      </c>
      <c r="G60">
        <f t="shared" si="5"/>
        <v>-0.4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14">
        <f t="shared" si="2"/>
        <v>-0.39556000000000002</v>
      </c>
      <c r="V60" s="112">
        <f t="shared" si="3"/>
        <v>-4.4399999999999995E-3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0</v>
      </c>
      <c r="F61">
        <f t="shared" si="4"/>
        <v>60</v>
      </c>
      <c r="G61">
        <f t="shared" si="5"/>
        <v>-0.4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14">
        <f t="shared" si="2"/>
        <v>-0.39556000000000002</v>
      </c>
      <c r="V61" s="112">
        <f t="shared" si="3"/>
        <v>-4.4399999999999995E-3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0</v>
      </c>
      <c r="F62">
        <f t="shared" si="4"/>
        <v>60</v>
      </c>
      <c r="G62">
        <f t="shared" si="5"/>
        <v>-0.4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14">
        <f t="shared" si="2"/>
        <v>-0.39556000000000002</v>
      </c>
      <c r="V62" s="112">
        <f t="shared" si="3"/>
        <v>-4.4399999999999995E-3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0</v>
      </c>
      <c r="F63">
        <f t="shared" si="4"/>
        <v>60</v>
      </c>
      <c r="G63">
        <f t="shared" si="5"/>
        <v>-0.4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-0.4</v>
      </c>
      <c r="P63">
        <v>-0.16612000000000002</v>
      </c>
      <c r="Q63">
        <v>-9.0959999999999999E-2</v>
      </c>
      <c r="R63">
        <v>0</v>
      </c>
      <c r="S63">
        <v>-1.9800000000000002E-2</v>
      </c>
      <c r="T63">
        <v>-0.11868000000000002</v>
      </c>
      <c r="U63" s="114">
        <f t="shared" si="2"/>
        <v>-0.39556000000000002</v>
      </c>
      <c r="V63" s="112">
        <f t="shared" si="3"/>
        <v>-4.4399999999999995E-3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0</v>
      </c>
      <c r="F64">
        <f t="shared" si="4"/>
        <v>60</v>
      </c>
      <c r="G64">
        <f t="shared" si="5"/>
        <v>-0.4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-0.4</v>
      </c>
      <c r="P64">
        <v>-0.16612000000000002</v>
      </c>
      <c r="Q64">
        <v>-9.0959999999999999E-2</v>
      </c>
      <c r="R64">
        <v>0</v>
      </c>
      <c r="S64">
        <v>-1.9800000000000002E-2</v>
      </c>
      <c r="T64">
        <v>-0.11868000000000002</v>
      </c>
      <c r="U64" s="114">
        <f t="shared" si="2"/>
        <v>-0.39556000000000002</v>
      </c>
      <c r="V64" s="112">
        <f t="shared" si="3"/>
        <v>-4.4399999999999995E-3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0</v>
      </c>
      <c r="F65">
        <f t="shared" si="4"/>
        <v>60</v>
      </c>
      <c r="G65">
        <f t="shared" si="5"/>
        <v>-0.4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-0.4</v>
      </c>
      <c r="P65">
        <v>-0.16612000000000002</v>
      </c>
      <c r="Q65">
        <v>-9.0959999999999999E-2</v>
      </c>
      <c r="R65">
        <v>0</v>
      </c>
      <c r="S65">
        <v>-1.9800000000000002E-2</v>
      </c>
      <c r="T65">
        <v>-0.11868000000000002</v>
      </c>
      <c r="U65" s="114">
        <f t="shared" si="2"/>
        <v>-0.39556000000000002</v>
      </c>
      <c r="V65" s="112">
        <f t="shared" si="3"/>
        <v>-4.4399999999999995E-3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0</v>
      </c>
      <c r="F66">
        <f t="shared" si="4"/>
        <v>60</v>
      </c>
      <c r="G66">
        <f t="shared" si="5"/>
        <v>-0.4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-0.4</v>
      </c>
      <c r="P66">
        <v>-0.16612000000000002</v>
      </c>
      <c r="Q66">
        <v>-9.0959999999999999E-2</v>
      </c>
      <c r="R66">
        <v>0</v>
      </c>
      <c r="S66">
        <v>-1.9800000000000002E-2</v>
      </c>
      <c r="T66">
        <v>-0.11868000000000002</v>
      </c>
      <c r="U66" s="114">
        <f t="shared" si="2"/>
        <v>-0.39556000000000002</v>
      </c>
      <c r="V66" s="112">
        <f t="shared" si="3"/>
        <v>-4.4399999999999995E-3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0</v>
      </c>
      <c r="F67">
        <f t="shared" si="4"/>
        <v>60</v>
      </c>
      <c r="G67">
        <f t="shared" si="5"/>
        <v>-0.4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-0.4</v>
      </c>
      <c r="P67">
        <v>-0.16612000000000002</v>
      </c>
      <c r="Q67">
        <v>-9.0959999999999999E-2</v>
      </c>
      <c r="R67">
        <v>0</v>
      </c>
      <c r="S67">
        <v>-1.9800000000000002E-2</v>
      </c>
      <c r="T67">
        <v>-0.11868000000000002</v>
      </c>
      <c r="U67" s="114">
        <f t="shared" ref="U67:U98" si="8">SUM(P67:T67)</f>
        <v>-0.39556000000000002</v>
      </c>
      <c r="V67" s="112">
        <f t="shared" ref="V67:V99" si="9">G67-U67</f>
        <v>-4.4399999999999995E-3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0</v>
      </c>
      <c r="F68">
        <f t="shared" ref="F68:F98" si="10">B68+C68</f>
        <v>60</v>
      </c>
      <c r="G68">
        <f t="shared" ref="G68:G98" si="11">D68+E68-X68</f>
        <v>-0.4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-0.4</v>
      </c>
      <c r="P68">
        <v>-0.16612000000000002</v>
      </c>
      <c r="Q68">
        <v>-9.0959999999999999E-2</v>
      </c>
      <c r="R68">
        <v>0</v>
      </c>
      <c r="S68">
        <v>-1.9800000000000002E-2</v>
      </c>
      <c r="T68">
        <v>-0.11868000000000002</v>
      </c>
      <c r="U68" s="114">
        <f t="shared" si="8"/>
        <v>-0.39556000000000002</v>
      </c>
      <c r="V68" s="112">
        <f t="shared" si="9"/>
        <v>-4.4399999999999995E-3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0</v>
      </c>
      <c r="F69">
        <f t="shared" si="10"/>
        <v>60</v>
      </c>
      <c r="G69">
        <f t="shared" si="11"/>
        <v>-0.4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-0.4</v>
      </c>
      <c r="P69">
        <v>-0.16612000000000002</v>
      </c>
      <c r="Q69">
        <v>-9.0959999999999999E-2</v>
      </c>
      <c r="R69">
        <v>0</v>
      </c>
      <c r="S69">
        <v>-1.9800000000000002E-2</v>
      </c>
      <c r="T69">
        <v>-0.11868000000000002</v>
      </c>
      <c r="U69" s="114">
        <f t="shared" si="8"/>
        <v>-0.39556000000000002</v>
      </c>
      <c r="V69" s="112">
        <f t="shared" si="9"/>
        <v>-4.4399999999999995E-3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0</v>
      </c>
      <c r="F70">
        <f t="shared" si="10"/>
        <v>60</v>
      </c>
      <c r="G70">
        <f t="shared" si="11"/>
        <v>-0.4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14">
        <f t="shared" si="8"/>
        <v>-0.39556000000000002</v>
      </c>
      <c r="V70" s="112">
        <f t="shared" si="9"/>
        <v>-4.4399999999999995E-3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0</v>
      </c>
      <c r="F71">
        <f t="shared" si="10"/>
        <v>60</v>
      </c>
      <c r="G71">
        <f t="shared" si="11"/>
        <v>-0.4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14">
        <f t="shared" si="8"/>
        <v>-0.39556000000000002</v>
      </c>
      <c r="V71" s="112">
        <f t="shared" si="9"/>
        <v>-4.4399999999999995E-3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0</v>
      </c>
      <c r="F72">
        <f t="shared" si="10"/>
        <v>60</v>
      </c>
      <c r="G72">
        <f t="shared" si="11"/>
        <v>-0.4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14">
        <f t="shared" si="8"/>
        <v>-0.39556000000000002</v>
      </c>
      <c r="V72" s="112">
        <f t="shared" si="9"/>
        <v>-4.4399999999999995E-3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0</v>
      </c>
      <c r="F73">
        <f t="shared" si="10"/>
        <v>60</v>
      </c>
      <c r="G73">
        <f t="shared" si="11"/>
        <v>-0.4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14">
        <f t="shared" si="8"/>
        <v>-0.39556000000000002</v>
      </c>
      <c r="V73" s="112">
        <f t="shared" si="9"/>
        <v>-4.4399999999999995E-3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0</v>
      </c>
      <c r="F74">
        <f t="shared" si="10"/>
        <v>60</v>
      </c>
      <c r="G74">
        <f t="shared" si="11"/>
        <v>-0.4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14">
        <f t="shared" si="8"/>
        <v>-0.39556000000000002</v>
      </c>
      <c r="V74" s="112">
        <f t="shared" si="9"/>
        <v>-4.4399999999999995E-3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-9.5999999999999818E-3</v>
      </c>
      <c r="E99" s="114">
        <f t="shared" si="12"/>
        <v>0</v>
      </c>
      <c r="F99" s="114">
        <f t="shared" si="12"/>
        <v>1.44</v>
      </c>
      <c r="G99" s="114">
        <f t="shared" si="12"/>
        <v>-9.5999999999999818E-3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-9.5999999999999818E-3</v>
      </c>
      <c r="P99" s="114">
        <f t="shared" si="12"/>
        <v>-3.9868799999999939E-3</v>
      </c>
      <c r="Q99" s="114">
        <f t="shared" si="12"/>
        <v>-2.1830400000000007E-3</v>
      </c>
      <c r="R99" s="114">
        <f t="shared" si="12"/>
        <v>0</v>
      </c>
      <c r="S99" s="114">
        <f t="shared" si="12"/>
        <v>-4.7520000000000065E-4</v>
      </c>
      <c r="T99" s="114">
        <f t="shared" si="12"/>
        <v>-2.8483199999999988E-3</v>
      </c>
      <c r="U99" s="114">
        <f t="shared" si="12"/>
        <v>-9.4934400000000092E-3</v>
      </c>
      <c r="V99" s="114">
        <f t="shared" si="9"/>
        <v>-1.0655999999997258E-4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82</v>
      </c>
      <c r="J27">
        <f>BYPL_EOD!AI27+BYPL_EOD!AJ27</f>
        <v>45.21</v>
      </c>
      <c r="K27">
        <f>MES_EOD!AI27+MES_EOD!AJ27</f>
        <v>5.84</v>
      </c>
      <c r="L27">
        <f>NDMC_EOD!AI27+NDMC_EOD!AJ27</f>
        <v>18.32</v>
      </c>
      <c r="M27">
        <f>TPDDL_EOD!AI27+TPDDL_EOD!AJ27</f>
        <v>54.63</v>
      </c>
      <c r="N27">
        <f t="shared" si="0"/>
        <v>206</v>
      </c>
      <c r="O27" s="112">
        <f t="shared" si="1"/>
        <v>0</v>
      </c>
      <c r="P27">
        <v>82</v>
      </c>
      <c r="Q27">
        <v>45.21</v>
      </c>
      <c r="R27">
        <v>5.84</v>
      </c>
      <c r="S27">
        <v>18.32</v>
      </c>
      <c r="T27">
        <v>54.63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220.44299999999998</v>
      </c>
      <c r="E28">
        <f>BAWANA!AM28</f>
        <v>0</v>
      </c>
      <c r="F28">
        <f t="shared" si="4"/>
        <v>256</v>
      </c>
      <c r="G28">
        <f t="shared" si="5"/>
        <v>220.44299999999998</v>
      </c>
      <c r="H28" s="112"/>
      <c r="I28">
        <f>BRPL_EOD!AI28+BRPL_EOD!AJ28</f>
        <v>82</v>
      </c>
      <c r="J28">
        <f>BYPL_EOD!AI28+BYPL_EOD!AJ28</f>
        <v>45</v>
      </c>
      <c r="K28">
        <f>MES_EOD!AI28+MES_EOD!AJ28</f>
        <v>5.84</v>
      </c>
      <c r="L28">
        <f>NDMC_EOD!AI28+NDMC_EOD!AJ28</f>
        <v>18</v>
      </c>
      <c r="M28">
        <f>TPDDL_EOD!AI28+TPDDL_EOD!AJ28</f>
        <v>69.61</v>
      </c>
      <c r="N28">
        <f t="shared" si="0"/>
        <v>220.45</v>
      </c>
      <c r="O28" s="112">
        <f t="shared" si="1"/>
        <v>-7.0000000000050022E-3</v>
      </c>
      <c r="P28">
        <v>81.99739623497392</v>
      </c>
      <c r="Q28">
        <v>44.998571104558856</v>
      </c>
      <c r="R28">
        <v>5.839814561124971</v>
      </c>
      <c r="S28">
        <v>17.999428441823543</v>
      </c>
      <c r="T28">
        <v>69.607789657518708</v>
      </c>
      <c r="U28" s="114">
        <f t="shared" si="2"/>
        <v>220.44299999999998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220.44299999999998</v>
      </c>
      <c r="E29">
        <f>BAWANA!AM29</f>
        <v>0</v>
      </c>
      <c r="F29">
        <f t="shared" si="4"/>
        <v>256</v>
      </c>
      <c r="G29">
        <f t="shared" si="5"/>
        <v>220.44299999999998</v>
      </c>
      <c r="H29" s="112"/>
      <c r="I29">
        <f>BRPL_EOD!AI29+BRPL_EOD!AJ29</f>
        <v>82</v>
      </c>
      <c r="J29">
        <f>BYPL_EOD!AI29+BYPL_EOD!AJ29</f>
        <v>45</v>
      </c>
      <c r="K29">
        <f>MES_EOD!AI29+MES_EOD!AJ29</f>
        <v>5.84</v>
      </c>
      <c r="L29">
        <f>NDMC_EOD!AI29+NDMC_EOD!AJ29</f>
        <v>18</v>
      </c>
      <c r="M29">
        <f>TPDDL_EOD!AI29+TPDDL_EOD!AJ29</f>
        <v>69.61</v>
      </c>
      <c r="N29">
        <f t="shared" si="0"/>
        <v>220.45</v>
      </c>
      <c r="O29" s="112">
        <f t="shared" si="1"/>
        <v>-7.0000000000050022E-3</v>
      </c>
      <c r="P29">
        <v>81.99739623497392</v>
      </c>
      <c r="Q29">
        <v>44.998571104558856</v>
      </c>
      <c r="R29">
        <v>5.839814561124971</v>
      </c>
      <c r="S29">
        <v>17.999428441823543</v>
      </c>
      <c r="T29">
        <v>69.607789657518708</v>
      </c>
      <c r="U29" s="114">
        <f t="shared" si="2"/>
        <v>220.44299999999998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220.44299999999998</v>
      </c>
      <c r="E30">
        <f>BAWANA!AM30</f>
        <v>0</v>
      </c>
      <c r="F30">
        <f t="shared" si="4"/>
        <v>256</v>
      </c>
      <c r="G30">
        <f t="shared" si="5"/>
        <v>220.44299999999998</v>
      </c>
      <c r="H30" s="112"/>
      <c r="I30">
        <f>BRPL_EOD!AI30+BRPL_EOD!AJ30</f>
        <v>82</v>
      </c>
      <c r="J30">
        <f>BYPL_EOD!AI30+BYPL_EOD!AJ30</f>
        <v>45</v>
      </c>
      <c r="K30">
        <f>MES_EOD!AI30+MES_EOD!AJ30</f>
        <v>5.84</v>
      </c>
      <c r="L30">
        <f>NDMC_EOD!AI30+NDMC_EOD!AJ30</f>
        <v>18</v>
      </c>
      <c r="M30">
        <f>TPDDL_EOD!AI30+TPDDL_EOD!AJ30</f>
        <v>69.61</v>
      </c>
      <c r="N30">
        <f t="shared" si="0"/>
        <v>220.45</v>
      </c>
      <c r="O30" s="112">
        <f t="shared" si="1"/>
        <v>-7.0000000000050022E-3</v>
      </c>
      <c r="P30">
        <v>81.99739623497392</v>
      </c>
      <c r="Q30">
        <v>44.998571104558856</v>
      </c>
      <c r="R30">
        <v>5.839814561124971</v>
      </c>
      <c r="S30">
        <v>17.999428441823543</v>
      </c>
      <c r="T30">
        <v>69.607789657518708</v>
      </c>
      <c r="U30" s="114">
        <f t="shared" si="2"/>
        <v>220.44299999999998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220.44299999999998</v>
      </c>
      <c r="E31">
        <f>BAWANA!AM31</f>
        <v>0</v>
      </c>
      <c r="F31">
        <f t="shared" si="4"/>
        <v>256</v>
      </c>
      <c r="G31">
        <f t="shared" si="5"/>
        <v>220.44299999999998</v>
      </c>
      <c r="H31" s="112"/>
      <c r="I31">
        <f>BRPL_EOD!AI31+BRPL_EOD!AJ31</f>
        <v>82</v>
      </c>
      <c r="J31">
        <f>BYPL_EOD!AI31+BYPL_EOD!AJ31</f>
        <v>45</v>
      </c>
      <c r="K31">
        <f>MES_EOD!AI31+MES_EOD!AJ31</f>
        <v>5.84</v>
      </c>
      <c r="L31">
        <f>NDMC_EOD!AI31+NDMC_EOD!AJ31</f>
        <v>18</v>
      </c>
      <c r="M31">
        <f>TPDDL_EOD!AI31+TPDDL_EOD!AJ31</f>
        <v>69.61</v>
      </c>
      <c r="N31">
        <f t="shared" si="0"/>
        <v>220.45</v>
      </c>
      <c r="O31" s="112">
        <f t="shared" si="1"/>
        <v>-7.0000000000050022E-3</v>
      </c>
      <c r="P31">
        <v>81.99739623497392</v>
      </c>
      <c r="Q31">
        <v>44.998571104558856</v>
      </c>
      <c r="R31">
        <v>5.839814561124971</v>
      </c>
      <c r="S31">
        <v>17.999428441823543</v>
      </c>
      <c r="T31">
        <v>69.607789657518708</v>
      </c>
      <c r="U31" s="114">
        <f t="shared" si="2"/>
        <v>220.44299999999998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220.44299999999998</v>
      </c>
      <c r="E32">
        <f>BAWANA!AM32</f>
        <v>0</v>
      </c>
      <c r="F32">
        <f t="shared" si="4"/>
        <v>256</v>
      </c>
      <c r="G32">
        <f t="shared" si="5"/>
        <v>220.44299999999998</v>
      </c>
      <c r="H32" s="112"/>
      <c r="I32">
        <f>BRPL_EOD!AI32+BRPL_EOD!AJ32</f>
        <v>82</v>
      </c>
      <c r="J32">
        <f>BYPL_EOD!AI32+BYPL_EOD!AJ32</f>
        <v>45</v>
      </c>
      <c r="K32">
        <f>MES_EOD!AI32+MES_EOD!AJ32</f>
        <v>5.84</v>
      </c>
      <c r="L32">
        <f>NDMC_EOD!AI32+NDMC_EOD!AJ32</f>
        <v>18</v>
      </c>
      <c r="M32">
        <f>TPDDL_EOD!AI32+TPDDL_EOD!AJ32</f>
        <v>69.61</v>
      </c>
      <c r="N32">
        <f t="shared" si="0"/>
        <v>220.45</v>
      </c>
      <c r="O32" s="112">
        <f t="shared" si="1"/>
        <v>-7.0000000000050022E-3</v>
      </c>
      <c r="P32">
        <v>81.99739623497392</v>
      </c>
      <c r="Q32">
        <v>44.998571104558856</v>
      </c>
      <c r="R32">
        <v>5.839814561124971</v>
      </c>
      <c r="S32">
        <v>17.999428441823543</v>
      </c>
      <c r="T32">
        <v>69.607789657518708</v>
      </c>
      <c r="U32" s="114">
        <f t="shared" si="2"/>
        <v>220.44299999999998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220.44</v>
      </c>
      <c r="E33">
        <f>BAWANA!AM33</f>
        <v>0</v>
      </c>
      <c r="F33">
        <f t="shared" si="4"/>
        <v>256</v>
      </c>
      <c r="G33">
        <f t="shared" si="5"/>
        <v>220.44</v>
      </c>
      <c r="H33" s="112"/>
      <c r="I33">
        <f>BRPL_EOD!AI33+BRPL_EOD!AJ33</f>
        <v>82</v>
      </c>
      <c r="J33">
        <f>BYPL_EOD!AI33+BYPL_EOD!AJ33</f>
        <v>45</v>
      </c>
      <c r="K33">
        <f>MES_EOD!AI33+MES_EOD!AJ33</f>
        <v>5.84</v>
      </c>
      <c r="L33">
        <f>NDMC_EOD!AI33+NDMC_EOD!AJ33</f>
        <v>18</v>
      </c>
      <c r="M33">
        <f>TPDDL_EOD!AI33+TPDDL_EOD!AJ33</f>
        <v>69.61</v>
      </c>
      <c r="N33">
        <f t="shared" si="0"/>
        <v>220.45</v>
      </c>
      <c r="O33" s="112">
        <f t="shared" si="1"/>
        <v>-9.9999999999909051E-3</v>
      </c>
      <c r="P33">
        <v>81.996280335677028</v>
      </c>
      <c r="Q33">
        <v>44.997958720798366</v>
      </c>
      <c r="R33">
        <v>5.8397350873213885</v>
      </c>
      <c r="S33">
        <v>17.999183488319346</v>
      </c>
      <c r="T33">
        <v>69.606842367883871</v>
      </c>
      <c r="U33" s="114">
        <f t="shared" si="2"/>
        <v>220.44</v>
      </c>
      <c r="V33" s="112">
        <f t="shared" si="3"/>
        <v>0</v>
      </c>
      <c r="Y33">
        <f>BAWANA!AW33+BAWANA!AX33</f>
        <v>17.559999999999999</v>
      </c>
      <c r="Z33">
        <f>BAWANA!BD33+BAWANA!BE33</f>
        <v>32</v>
      </c>
      <c r="AA33">
        <f>BAWANA!X33+BAWANA!Y33</f>
        <v>17.559999999999999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220.44</v>
      </c>
      <c r="E34">
        <f>BAWANA!AM34</f>
        <v>0</v>
      </c>
      <c r="F34">
        <f t="shared" si="4"/>
        <v>256</v>
      </c>
      <c r="G34">
        <f t="shared" si="5"/>
        <v>220.44</v>
      </c>
      <c r="H34" s="112"/>
      <c r="I34">
        <f>BRPL_EOD!AI34+BRPL_EOD!AJ34</f>
        <v>82</v>
      </c>
      <c r="J34">
        <f>BYPL_EOD!AI34+BYPL_EOD!AJ34</f>
        <v>45</v>
      </c>
      <c r="K34">
        <f>MES_EOD!AI34+MES_EOD!AJ34</f>
        <v>5.84</v>
      </c>
      <c r="L34">
        <f>NDMC_EOD!AI34+NDMC_EOD!AJ34</f>
        <v>18</v>
      </c>
      <c r="M34">
        <f>TPDDL_EOD!AI34+TPDDL_EOD!AJ34</f>
        <v>69.61</v>
      </c>
      <c r="N34">
        <f t="shared" si="0"/>
        <v>220.45</v>
      </c>
      <c r="O34" s="112">
        <f t="shared" si="1"/>
        <v>-9.9999999999909051E-3</v>
      </c>
      <c r="P34">
        <v>81.996280335677028</v>
      </c>
      <c r="Q34">
        <v>44.997958720798366</v>
      </c>
      <c r="R34">
        <v>5.8397350873213885</v>
      </c>
      <c r="S34">
        <v>17.999183488319346</v>
      </c>
      <c r="T34">
        <v>69.606842367883871</v>
      </c>
      <c r="U34" s="114">
        <f t="shared" si="2"/>
        <v>220.44</v>
      </c>
      <c r="V34" s="112">
        <f t="shared" si="3"/>
        <v>0</v>
      </c>
      <c r="Y34">
        <f>BAWANA!AW34+BAWANA!AX34</f>
        <v>17.559999999999999</v>
      </c>
      <c r="Z34">
        <f>BAWANA!BD34+BAWANA!BE34</f>
        <v>32</v>
      </c>
      <c r="AA34">
        <f>BAWANA!X34+BAWANA!Y34</f>
        <v>17.559999999999999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220.44</v>
      </c>
      <c r="E35">
        <f>BAWANA!AM35</f>
        <v>0</v>
      </c>
      <c r="F35">
        <f t="shared" si="4"/>
        <v>256</v>
      </c>
      <c r="G35">
        <f t="shared" si="5"/>
        <v>220.44</v>
      </c>
      <c r="H35" s="112"/>
      <c r="I35">
        <f>BRPL_EOD!AI35+BRPL_EOD!AJ35</f>
        <v>82</v>
      </c>
      <c r="J35">
        <f>BYPL_EOD!AI35+BYPL_EOD!AJ35</f>
        <v>45</v>
      </c>
      <c r="K35">
        <f>MES_EOD!AI35+MES_EOD!AJ35</f>
        <v>5.84</v>
      </c>
      <c r="L35">
        <f>NDMC_EOD!AI35+NDMC_EOD!AJ35</f>
        <v>18</v>
      </c>
      <c r="M35">
        <f>TPDDL_EOD!AI35+TPDDL_EOD!AJ35</f>
        <v>69.61</v>
      </c>
      <c r="N35">
        <f t="shared" si="0"/>
        <v>220.45</v>
      </c>
      <c r="O35" s="112">
        <f t="shared" si="1"/>
        <v>-9.9999999999909051E-3</v>
      </c>
      <c r="P35">
        <v>81.996280335677028</v>
      </c>
      <c r="Q35">
        <v>44.997958720798366</v>
      </c>
      <c r="R35">
        <v>5.8397350873213885</v>
      </c>
      <c r="S35">
        <v>17.999183488319346</v>
      </c>
      <c r="T35">
        <v>69.606842367883871</v>
      </c>
      <c r="U35" s="114">
        <f t="shared" si="2"/>
        <v>220.44</v>
      </c>
      <c r="V35" s="112">
        <f t="shared" si="3"/>
        <v>0</v>
      </c>
      <c r="Y35">
        <f>BAWANA!AW35+BAWANA!AX35</f>
        <v>17.559999999999999</v>
      </c>
      <c r="Z35">
        <f>BAWANA!BD35+BAWANA!BE35</f>
        <v>32</v>
      </c>
      <c r="AA35">
        <f>BAWANA!X35+BAWANA!Y35</f>
        <v>17.559999999999999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220.44</v>
      </c>
      <c r="E36">
        <f>BAWANA!AM36</f>
        <v>0</v>
      </c>
      <c r="F36">
        <f t="shared" si="4"/>
        <v>256</v>
      </c>
      <c r="G36">
        <f t="shared" si="5"/>
        <v>220.44</v>
      </c>
      <c r="H36" s="112"/>
      <c r="I36">
        <f>BRPL_EOD!AI36+BRPL_EOD!AJ36</f>
        <v>82</v>
      </c>
      <c r="J36">
        <f>BYPL_EOD!AI36+BYPL_EOD!AJ36</f>
        <v>45</v>
      </c>
      <c r="K36">
        <f>MES_EOD!AI36+MES_EOD!AJ36</f>
        <v>5.84</v>
      </c>
      <c r="L36">
        <f>NDMC_EOD!AI36+NDMC_EOD!AJ36</f>
        <v>18</v>
      </c>
      <c r="M36">
        <f>TPDDL_EOD!AI36+TPDDL_EOD!AJ36</f>
        <v>69.61</v>
      </c>
      <c r="N36">
        <f t="shared" si="0"/>
        <v>220.45</v>
      </c>
      <c r="O36" s="112">
        <f t="shared" si="1"/>
        <v>-9.9999999999909051E-3</v>
      </c>
      <c r="P36">
        <v>81.996280335677028</v>
      </c>
      <c r="Q36">
        <v>44.997958720798366</v>
      </c>
      <c r="R36">
        <v>5.8397350873213885</v>
      </c>
      <c r="S36">
        <v>17.999183488319346</v>
      </c>
      <c r="T36">
        <v>69.606842367883871</v>
      </c>
      <c r="U36" s="114">
        <f t="shared" si="2"/>
        <v>220.44</v>
      </c>
      <c r="V36" s="112">
        <f t="shared" si="3"/>
        <v>0</v>
      </c>
      <c r="Y36">
        <f>BAWANA!AW36+BAWANA!AX36</f>
        <v>17.559999999999999</v>
      </c>
      <c r="Z36">
        <f>BAWANA!BD36+BAWANA!BE36</f>
        <v>32</v>
      </c>
      <c r="AA36">
        <f>BAWANA!X36+BAWANA!Y36</f>
        <v>17.559999999999999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220.44</v>
      </c>
      <c r="E37">
        <f>BAWANA!AM37</f>
        <v>0</v>
      </c>
      <c r="F37">
        <f t="shared" si="4"/>
        <v>256</v>
      </c>
      <c r="G37">
        <f t="shared" si="5"/>
        <v>220.44</v>
      </c>
      <c r="H37" s="112"/>
      <c r="I37">
        <f>BRPL_EOD!AI37+BRPL_EOD!AJ37</f>
        <v>82</v>
      </c>
      <c r="J37">
        <f>BYPL_EOD!AI37+BYPL_EOD!AJ37</f>
        <v>45</v>
      </c>
      <c r="K37">
        <f>MES_EOD!AI37+MES_EOD!AJ37</f>
        <v>5.84</v>
      </c>
      <c r="L37">
        <f>NDMC_EOD!AI37+NDMC_EOD!AJ37</f>
        <v>18</v>
      </c>
      <c r="M37">
        <f>TPDDL_EOD!AI37+TPDDL_EOD!AJ37</f>
        <v>69.61</v>
      </c>
      <c r="N37">
        <f t="shared" si="0"/>
        <v>220.45</v>
      </c>
      <c r="O37" s="112">
        <f t="shared" si="1"/>
        <v>-9.9999999999909051E-3</v>
      </c>
      <c r="P37">
        <v>81.996280335677028</v>
      </c>
      <c r="Q37">
        <v>44.997958720798366</v>
      </c>
      <c r="R37">
        <v>5.8397350873213885</v>
      </c>
      <c r="S37">
        <v>17.999183488319346</v>
      </c>
      <c r="T37">
        <v>69.606842367883871</v>
      </c>
      <c r="U37" s="114">
        <f t="shared" si="2"/>
        <v>220.44</v>
      </c>
      <c r="V37" s="112">
        <f t="shared" si="3"/>
        <v>0</v>
      </c>
      <c r="Y37">
        <f>BAWANA!AW37+BAWANA!AX37</f>
        <v>17.559999999999999</v>
      </c>
      <c r="Z37">
        <f>BAWANA!BD37+BAWANA!BE37</f>
        <v>32</v>
      </c>
      <c r="AA37">
        <f>BAWANA!X37+BAWANA!Y37</f>
        <v>17.559999999999999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211.68</v>
      </c>
      <c r="E38">
        <f>BAWANA!AM38</f>
        <v>0</v>
      </c>
      <c r="F38">
        <f t="shared" si="4"/>
        <v>256</v>
      </c>
      <c r="G38">
        <f t="shared" si="5"/>
        <v>211.68</v>
      </c>
      <c r="H38" s="112"/>
      <c r="I38">
        <f>BRPL_EOD!AI38+BRPL_EOD!AJ38</f>
        <v>82</v>
      </c>
      <c r="J38">
        <f>BYPL_EOD!AI38+BYPL_EOD!AJ38</f>
        <v>47.38</v>
      </c>
      <c r="K38">
        <f>MES_EOD!AI38+MES_EOD!AJ38</f>
        <v>5.84</v>
      </c>
      <c r="L38">
        <f>NDMC_EOD!AI38+NDMC_EOD!AJ38</f>
        <v>19.2</v>
      </c>
      <c r="M38">
        <f>TPDDL_EOD!AI38+TPDDL_EOD!AJ38</f>
        <v>57.26</v>
      </c>
      <c r="N38">
        <f t="shared" si="0"/>
        <v>211.67999999999998</v>
      </c>
      <c r="O38" s="112">
        <f t="shared" si="1"/>
        <v>0</v>
      </c>
      <c r="P38">
        <v>82.000000000000014</v>
      </c>
      <c r="Q38">
        <v>47.38000000000001</v>
      </c>
      <c r="R38">
        <v>5.8400000000000007</v>
      </c>
      <c r="S38">
        <v>19.200000000000003</v>
      </c>
      <c r="T38">
        <v>57.260000000000005</v>
      </c>
      <c r="U38" s="114">
        <f t="shared" si="2"/>
        <v>211.68</v>
      </c>
      <c r="V38" s="112">
        <f t="shared" si="3"/>
        <v>0</v>
      </c>
      <c r="Y38">
        <f>BAWANA!AW38+BAWANA!AX38</f>
        <v>26.32</v>
      </c>
      <c r="Z38">
        <f>BAWANA!BD38+BAWANA!BE38</f>
        <v>32</v>
      </c>
      <c r="AA38">
        <f>BAWANA!X38+BAWANA!Y38</f>
        <v>26.32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82</v>
      </c>
      <c r="J39">
        <f>BYPL_EOD!AI39+BYPL_EOD!AJ39</f>
        <v>45.21</v>
      </c>
      <c r="K39">
        <f>MES_EOD!AI39+MES_EOD!AJ39</f>
        <v>5.84</v>
      </c>
      <c r="L39">
        <f>NDMC_EOD!AI39+NDMC_EOD!AJ39</f>
        <v>18.32</v>
      </c>
      <c r="M39">
        <f>TPDDL_EOD!AI39+TPDDL_EOD!AJ39</f>
        <v>54.63</v>
      </c>
      <c r="N39">
        <f t="shared" si="0"/>
        <v>206</v>
      </c>
      <c r="O39" s="112">
        <f t="shared" si="1"/>
        <v>0</v>
      </c>
      <c r="P39">
        <v>82</v>
      </c>
      <c r="Q39">
        <v>45.21</v>
      </c>
      <c r="R39">
        <v>5.84</v>
      </c>
      <c r="S39">
        <v>18.32</v>
      </c>
      <c r="T39">
        <v>54.63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82</v>
      </c>
      <c r="J40">
        <f>BYPL_EOD!AI40+BYPL_EOD!AJ40</f>
        <v>45.21</v>
      </c>
      <c r="K40">
        <f>MES_EOD!AI40+MES_EOD!AJ40</f>
        <v>5.84</v>
      </c>
      <c r="L40">
        <f>NDMC_EOD!AI40+NDMC_EOD!AJ40</f>
        <v>18.32</v>
      </c>
      <c r="M40">
        <f>TPDDL_EOD!AI40+TPDDL_EOD!AJ40</f>
        <v>54.63</v>
      </c>
      <c r="N40">
        <f t="shared" si="0"/>
        <v>206</v>
      </c>
      <c r="O40" s="112">
        <f t="shared" si="1"/>
        <v>0</v>
      </c>
      <c r="P40">
        <v>82</v>
      </c>
      <c r="Q40">
        <v>45.21</v>
      </c>
      <c r="R40">
        <v>5.84</v>
      </c>
      <c r="S40">
        <v>18.32</v>
      </c>
      <c r="T40">
        <v>54.63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82</v>
      </c>
      <c r="J41">
        <f>BYPL_EOD!AI41+BYPL_EOD!AJ41</f>
        <v>45.21</v>
      </c>
      <c r="K41">
        <f>MES_EOD!AI41+MES_EOD!AJ41</f>
        <v>5.84</v>
      </c>
      <c r="L41">
        <f>NDMC_EOD!AI41+NDMC_EOD!AJ41</f>
        <v>18.32</v>
      </c>
      <c r="M41">
        <f>TPDDL_EOD!AI41+TPDDL_EOD!AJ41</f>
        <v>54.63</v>
      </c>
      <c r="N41">
        <f t="shared" si="0"/>
        <v>206</v>
      </c>
      <c r="O41" s="112">
        <f t="shared" si="1"/>
        <v>0</v>
      </c>
      <c r="P41">
        <v>82</v>
      </c>
      <c r="Q41">
        <v>45.21</v>
      </c>
      <c r="R41">
        <v>5.84</v>
      </c>
      <c r="S41">
        <v>18.32</v>
      </c>
      <c r="T41">
        <v>54.63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82</v>
      </c>
      <c r="J42">
        <f>BYPL_EOD!AI42+BYPL_EOD!AJ42</f>
        <v>45.21</v>
      </c>
      <c r="K42">
        <f>MES_EOD!AI42+MES_EOD!AJ42</f>
        <v>5.84</v>
      </c>
      <c r="L42">
        <f>NDMC_EOD!AI42+NDMC_EOD!AJ42</f>
        <v>18.32</v>
      </c>
      <c r="M42">
        <f>TPDDL_EOD!AI42+TPDDL_EOD!AJ42</f>
        <v>54.63</v>
      </c>
      <c r="N42">
        <f t="shared" si="0"/>
        <v>206</v>
      </c>
      <c r="O42" s="112">
        <f t="shared" si="1"/>
        <v>0</v>
      </c>
      <c r="P42">
        <v>82</v>
      </c>
      <c r="Q42">
        <v>45.21</v>
      </c>
      <c r="R42">
        <v>5.84</v>
      </c>
      <c r="S42">
        <v>18.32</v>
      </c>
      <c r="T42">
        <v>54.63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82</v>
      </c>
      <c r="J43">
        <f>BYPL_EOD!AI43+BYPL_EOD!AJ43</f>
        <v>45.21</v>
      </c>
      <c r="K43">
        <f>MES_EOD!AI43+MES_EOD!AJ43</f>
        <v>5.84</v>
      </c>
      <c r="L43">
        <f>NDMC_EOD!AI43+NDMC_EOD!AJ43</f>
        <v>18.32</v>
      </c>
      <c r="M43">
        <f>TPDDL_EOD!AI43+TPDDL_EOD!AJ43</f>
        <v>54.63</v>
      </c>
      <c r="N43">
        <f t="shared" si="0"/>
        <v>206</v>
      </c>
      <c r="O43" s="112">
        <f t="shared" si="1"/>
        <v>0</v>
      </c>
      <c r="P43">
        <v>82</v>
      </c>
      <c r="Q43">
        <v>45.21</v>
      </c>
      <c r="R43">
        <v>5.84</v>
      </c>
      <c r="S43">
        <v>18.32</v>
      </c>
      <c r="T43">
        <v>54.63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82</v>
      </c>
      <c r="J44">
        <f>BYPL_EOD!AI44+BYPL_EOD!AJ44</f>
        <v>45.21</v>
      </c>
      <c r="K44">
        <f>MES_EOD!AI44+MES_EOD!AJ44</f>
        <v>5.84</v>
      </c>
      <c r="L44">
        <f>NDMC_EOD!AI44+NDMC_EOD!AJ44</f>
        <v>18.32</v>
      </c>
      <c r="M44">
        <f>TPDDL_EOD!AI44+TPDDL_EOD!AJ44</f>
        <v>54.63</v>
      </c>
      <c r="N44">
        <f t="shared" si="0"/>
        <v>206</v>
      </c>
      <c r="O44" s="112">
        <f t="shared" si="1"/>
        <v>0</v>
      </c>
      <c r="P44">
        <v>82</v>
      </c>
      <c r="Q44">
        <v>45.21</v>
      </c>
      <c r="R44">
        <v>5.84</v>
      </c>
      <c r="S44">
        <v>18.32</v>
      </c>
      <c r="T44">
        <v>54.63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82</v>
      </c>
      <c r="J45">
        <f>BYPL_EOD!AI45+BYPL_EOD!AJ45</f>
        <v>45.21</v>
      </c>
      <c r="K45">
        <f>MES_EOD!AI45+MES_EOD!AJ45</f>
        <v>5.84</v>
      </c>
      <c r="L45">
        <f>NDMC_EOD!AI45+NDMC_EOD!AJ45</f>
        <v>18.32</v>
      </c>
      <c r="M45">
        <f>TPDDL_EOD!AI45+TPDDL_EOD!AJ45</f>
        <v>54.63</v>
      </c>
      <c r="N45">
        <f t="shared" si="0"/>
        <v>206</v>
      </c>
      <c r="O45" s="112">
        <f t="shared" si="1"/>
        <v>0</v>
      </c>
      <c r="P45">
        <v>82</v>
      </c>
      <c r="Q45">
        <v>45.21</v>
      </c>
      <c r="R45">
        <v>5.84</v>
      </c>
      <c r="S45">
        <v>18.32</v>
      </c>
      <c r="T45">
        <v>54.63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82</v>
      </c>
      <c r="J46">
        <f>BYPL_EOD!AI46+BYPL_EOD!AJ46</f>
        <v>45.21</v>
      </c>
      <c r="K46">
        <f>MES_EOD!AI46+MES_EOD!AJ46</f>
        <v>5.84</v>
      </c>
      <c r="L46">
        <f>NDMC_EOD!AI46+NDMC_EOD!AJ46</f>
        <v>18.32</v>
      </c>
      <c r="M46">
        <f>TPDDL_EOD!AI46+TPDDL_EOD!AJ46</f>
        <v>54.63</v>
      </c>
      <c r="N46">
        <f t="shared" si="0"/>
        <v>206</v>
      </c>
      <c r="O46" s="112">
        <f t="shared" si="1"/>
        <v>0</v>
      </c>
      <c r="P46">
        <v>82</v>
      </c>
      <c r="Q46">
        <v>45.21</v>
      </c>
      <c r="R46">
        <v>5.84</v>
      </c>
      <c r="S46">
        <v>18.32</v>
      </c>
      <c r="T46">
        <v>54.63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82</v>
      </c>
      <c r="J47">
        <f>BYPL_EOD!AI47+BYPL_EOD!AJ47</f>
        <v>45.21</v>
      </c>
      <c r="K47">
        <f>MES_EOD!AI47+MES_EOD!AJ47</f>
        <v>5.84</v>
      </c>
      <c r="L47">
        <f>NDMC_EOD!AI47+NDMC_EOD!AJ47</f>
        <v>18.32</v>
      </c>
      <c r="M47">
        <f>TPDDL_EOD!AI47+TPDDL_EOD!AJ47</f>
        <v>54.63</v>
      </c>
      <c r="N47">
        <f t="shared" si="0"/>
        <v>206</v>
      </c>
      <c r="O47" s="112">
        <f t="shared" si="1"/>
        <v>0</v>
      </c>
      <c r="P47">
        <v>82</v>
      </c>
      <c r="Q47">
        <v>45.21</v>
      </c>
      <c r="R47">
        <v>5.84</v>
      </c>
      <c r="S47">
        <v>18.32</v>
      </c>
      <c r="T47">
        <v>54.63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82</v>
      </c>
      <c r="J48">
        <f>BYPL_EOD!AI48+BYPL_EOD!AJ48</f>
        <v>45.21</v>
      </c>
      <c r="K48">
        <f>MES_EOD!AI48+MES_EOD!AJ48</f>
        <v>5.84</v>
      </c>
      <c r="L48">
        <f>NDMC_EOD!AI48+NDMC_EOD!AJ48</f>
        <v>18.32</v>
      </c>
      <c r="M48">
        <f>TPDDL_EOD!AI48+TPDDL_EOD!AJ48</f>
        <v>54.63</v>
      </c>
      <c r="N48">
        <f t="shared" si="0"/>
        <v>206</v>
      </c>
      <c r="O48" s="112">
        <f t="shared" si="1"/>
        <v>0</v>
      </c>
      <c r="P48">
        <v>82</v>
      </c>
      <c r="Q48">
        <v>45.21</v>
      </c>
      <c r="R48">
        <v>5.84</v>
      </c>
      <c r="S48">
        <v>18.32</v>
      </c>
      <c r="T48">
        <v>54.63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220.5</v>
      </c>
      <c r="E78">
        <f>BAWANA!AM78</f>
        <v>0</v>
      </c>
      <c r="F78">
        <f t="shared" si="11"/>
        <v>256</v>
      </c>
      <c r="G78">
        <f t="shared" si="12"/>
        <v>220.5</v>
      </c>
      <c r="H78" s="112"/>
      <c r="I78">
        <f>BRPL_EOD!AI78+BRPL_EOD!AJ78</f>
        <v>82</v>
      </c>
      <c r="J78">
        <f>BYPL_EOD!AI78+BYPL_EOD!AJ78</f>
        <v>45</v>
      </c>
      <c r="K78">
        <f>MES_EOD!AI78+MES_EOD!AJ78</f>
        <v>5.84</v>
      </c>
      <c r="L78">
        <f>NDMC_EOD!AI78+NDMC_EOD!AJ78</f>
        <v>18.059999999999999</v>
      </c>
      <c r="M78">
        <f>TPDDL_EOD!AI78+TPDDL_EOD!AJ78</f>
        <v>69.61</v>
      </c>
      <c r="N78">
        <f t="shared" si="7"/>
        <v>220.51</v>
      </c>
      <c r="O78" s="112">
        <f t="shared" si="8"/>
        <v>-9.9999999999909051E-3</v>
      </c>
      <c r="P78">
        <v>81.996281347784688</v>
      </c>
      <c r="Q78">
        <v>44.997959276223305</v>
      </c>
      <c r="R78">
        <v>5.8397351594032019</v>
      </c>
      <c r="S78">
        <v>18.059180989524283</v>
      </c>
      <c r="T78">
        <v>69.60684322706453</v>
      </c>
      <c r="U78" s="114">
        <f t="shared" si="9"/>
        <v>220.50000000000003</v>
      </c>
      <c r="V78" s="112">
        <f t="shared" si="10"/>
        <v>0</v>
      </c>
      <c r="Y78">
        <f>BAWANA!AW78+BAWANA!AX78</f>
        <v>24.75</v>
      </c>
      <c r="Z78">
        <f>BAWANA!BD78+BAWANA!BE78</f>
        <v>24.75</v>
      </c>
      <c r="AA78">
        <f>BAWANA!X78+BAWANA!Y78</f>
        <v>24.75</v>
      </c>
      <c r="AB78">
        <f>BAWANA!AE78+BAWANA!AF78</f>
        <v>24.75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220.5</v>
      </c>
      <c r="E79">
        <f>BAWANA!AM79</f>
        <v>0</v>
      </c>
      <c r="F79">
        <f t="shared" si="11"/>
        <v>256</v>
      </c>
      <c r="G79">
        <f t="shared" si="12"/>
        <v>220.5</v>
      </c>
      <c r="H79" s="112"/>
      <c r="I79">
        <f>BRPL_EOD!AI79+BRPL_EOD!AJ79</f>
        <v>82</v>
      </c>
      <c r="J79">
        <f>BYPL_EOD!AI79+BYPL_EOD!AJ79</f>
        <v>45</v>
      </c>
      <c r="K79">
        <f>MES_EOD!AI79+MES_EOD!AJ79</f>
        <v>5.84</v>
      </c>
      <c r="L79">
        <f>NDMC_EOD!AI79+NDMC_EOD!AJ79</f>
        <v>18.059999999999999</v>
      </c>
      <c r="M79">
        <f>TPDDL_EOD!AI79+TPDDL_EOD!AJ79</f>
        <v>69.61</v>
      </c>
      <c r="N79">
        <f t="shared" si="7"/>
        <v>220.51</v>
      </c>
      <c r="O79" s="112">
        <f t="shared" si="8"/>
        <v>-9.9999999999909051E-3</v>
      </c>
      <c r="P79">
        <v>81.996281347784688</v>
      </c>
      <c r="Q79">
        <v>44.997959276223305</v>
      </c>
      <c r="R79">
        <v>5.8397351594032019</v>
      </c>
      <c r="S79">
        <v>18.059180989524283</v>
      </c>
      <c r="T79">
        <v>69.60684322706453</v>
      </c>
      <c r="U79" s="114">
        <f t="shared" si="9"/>
        <v>220.50000000000003</v>
      </c>
      <c r="V79" s="112">
        <f t="shared" si="10"/>
        <v>0</v>
      </c>
      <c r="Y79">
        <f>BAWANA!AW79+BAWANA!AX79</f>
        <v>24.75</v>
      </c>
      <c r="Z79">
        <f>BAWANA!BD79+BAWANA!BE79</f>
        <v>24.75</v>
      </c>
      <c r="AA79">
        <f>BAWANA!X79+BAWANA!Y79</f>
        <v>24.75</v>
      </c>
      <c r="AB79">
        <f>BAWANA!AE79+BAWANA!AF79</f>
        <v>24.75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216.18</v>
      </c>
      <c r="E80">
        <f>BAWANA!AM80</f>
        <v>0</v>
      </c>
      <c r="F80">
        <f t="shared" si="11"/>
        <v>256</v>
      </c>
      <c r="G80">
        <f t="shared" si="12"/>
        <v>216.18</v>
      </c>
      <c r="H80" s="112"/>
      <c r="I80">
        <f>BRPL_EOD!AI80+BRPL_EOD!AJ80</f>
        <v>83.76</v>
      </c>
      <c r="J80">
        <f>BYPL_EOD!AI80+BYPL_EOD!AJ80</f>
        <v>48.43</v>
      </c>
      <c r="K80">
        <f>MES_EOD!AI80+MES_EOD!AJ80</f>
        <v>5.84</v>
      </c>
      <c r="L80">
        <f>NDMC_EOD!AI80+NDMC_EOD!AJ80</f>
        <v>19.63</v>
      </c>
      <c r="M80">
        <f>TPDDL_EOD!AI80+TPDDL_EOD!AJ80</f>
        <v>58.53</v>
      </c>
      <c r="N80">
        <f t="shared" si="7"/>
        <v>216.19</v>
      </c>
      <c r="O80" s="112">
        <f t="shared" si="8"/>
        <v>-9.9999999999909051E-3</v>
      </c>
      <c r="P80">
        <v>83.756125630232674</v>
      </c>
      <c r="Q80">
        <v>48.427759840880711</v>
      </c>
      <c r="R80">
        <v>5.8397298672464037</v>
      </c>
      <c r="S80">
        <v>19.62909200240529</v>
      </c>
      <c r="T80">
        <v>58.527292659234938</v>
      </c>
      <c r="U80" s="114">
        <f t="shared" si="9"/>
        <v>216.18000000000004</v>
      </c>
      <c r="V80" s="112">
        <f t="shared" si="10"/>
        <v>0</v>
      </c>
      <c r="Y80">
        <f>BAWANA!AW80+BAWANA!AX80</f>
        <v>26.91</v>
      </c>
      <c r="Z80">
        <f>BAWANA!BD80+BAWANA!BE80</f>
        <v>26.91</v>
      </c>
      <c r="AA80">
        <f>BAWANA!X80+BAWANA!Y80</f>
        <v>26.91</v>
      </c>
      <c r="AB80">
        <f>BAWANA!AE80+BAWANA!AF80</f>
        <v>26.91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216.18</v>
      </c>
      <c r="E81">
        <f>BAWANA!AM81</f>
        <v>0</v>
      </c>
      <c r="F81">
        <f t="shared" si="11"/>
        <v>256</v>
      </c>
      <c r="G81">
        <f t="shared" si="12"/>
        <v>216.18</v>
      </c>
      <c r="H81" s="112"/>
      <c r="I81">
        <f>BRPL_EOD!AI81+BRPL_EOD!AJ81</f>
        <v>83.76</v>
      </c>
      <c r="J81">
        <f>BYPL_EOD!AI81+BYPL_EOD!AJ81</f>
        <v>48.43</v>
      </c>
      <c r="K81">
        <f>MES_EOD!AI81+MES_EOD!AJ81</f>
        <v>5.84</v>
      </c>
      <c r="L81">
        <f>NDMC_EOD!AI81+NDMC_EOD!AJ81</f>
        <v>19.63</v>
      </c>
      <c r="M81">
        <f>TPDDL_EOD!AI81+TPDDL_EOD!AJ81</f>
        <v>58.53</v>
      </c>
      <c r="N81">
        <f t="shared" si="7"/>
        <v>216.19</v>
      </c>
      <c r="O81" s="112">
        <f t="shared" si="8"/>
        <v>-9.9999999999909051E-3</v>
      </c>
      <c r="P81">
        <v>83.756125630232674</v>
      </c>
      <c r="Q81">
        <v>48.427759840880711</v>
      </c>
      <c r="R81">
        <v>5.8397298672464037</v>
      </c>
      <c r="S81">
        <v>19.62909200240529</v>
      </c>
      <c r="T81">
        <v>58.527292659234938</v>
      </c>
      <c r="U81" s="114">
        <f t="shared" si="9"/>
        <v>216.18000000000004</v>
      </c>
      <c r="V81" s="112">
        <f t="shared" si="10"/>
        <v>0</v>
      </c>
      <c r="Y81">
        <f>BAWANA!AW81+BAWANA!AX81</f>
        <v>26.91</v>
      </c>
      <c r="Z81">
        <f>BAWANA!BD81+BAWANA!BE81</f>
        <v>26.91</v>
      </c>
      <c r="AA81">
        <f>BAWANA!X81+BAWANA!Y81</f>
        <v>26.91</v>
      </c>
      <c r="AB81">
        <f>BAWANA!AE81+BAWANA!AF81</f>
        <v>26.91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216.18</v>
      </c>
      <c r="E82">
        <f>BAWANA!AM82</f>
        <v>0</v>
      </c>
      <c r="F82">
        <f t="shared" si="11"/>
        <v>256</v>
      </c>
      <c r="G82">
        <f t="shared" si="12"/>
        <v>216.18</v>
      </c>
      <c r="H82" s="112"/>
      <c r="I82">
        <f>BRPL_EOD!AI82+BRPL_EOD!AJ82</f>
        <v>83.76</v>
      </c>
      <c r="J82">
        <f>BYPL_EOD!AI82+BYPL_EOD!AJ82</f>
        <v>48.43</v>
      </c>
      <c r="K82">
        <f>MES_EOD!AI82+MES_EOD!AJ82</f>
        <v>5.84</v>
      </c>
      <c r="L82">
        <f>NDMC_EOD!AI82+NDMC_EOD!AJ82</f>
        <v>19.63</v>
      </c>
      <c r="M82">
        <f>TPDDL_EOD!AI82+TPDDL_EOD!AJ82</f>
        <v>58.53</v>
      </c>
      <c r="N82">
        <f t="shared" si="7"/>
        <v>216.19</v>
      </c>
      <c r="O82" s="112">
        <f t="shared" si="8"/>
        <v>-9.9999999999909051E-3</v>
      </c>
      <c r="P82">
        <v>83.756125630232674</v>
      </c>
      <c r="Q82">
        <v>48.427759840880711</v>
      </c>
      <c r="R82">
        <v>5.8397298672464037</v>
      </c>
      <c r="S82">
        <v>19.62909200240529</v>
      </c>
      <c r="T82">
        <v>58.527292659234938</v>
      </c>
      <c r="U82" s="114">
        <f t="shared" si="9"/>
        <v>216.18000000000004</v>
      </c>
      <c r="V82" s="112">
        <f t="shared" si="10"/>
        <v>0</v>
      </c>
      <c r="Y82">
        <f>BAWANA!AW82+BAWANA!AX82</f>
        <v>26.91</v>
      </c>
      <c r="Z82">
        <f>BAWANA!BD82+BAWANA!BE82</f>
        <v>26.91</v>
      </c>
      <c r="AA82">
        <f>BAWANA!X82+BAWANA!Y82</f>
        <v>26.91</v>
      </c>
      <c r="AB82">
        <f>BAWANA!AE82+BAWANA!AF82</f>
        <v>26.91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216.18</v>
      </c>
      <c r="E83">
        <f>BAWANA!AM83</f>
        <v>0</v>
      </c>
      <c r="F83">
        <f t="shared" si="11"/>
        <v>256</v>
      </c>
      <c r="G83">
        <f t="shared" si="12"/>
        <v>216.18</v>
      </c>
      <c r="H83" s="112"/>
      <c r="I83">
        <f>BRPL_EOD!AI83+BRPL_EOD!AJ83</f>
        <v>83.76</v>
      </c>
      <c r="J83">
        <f>BYPL_EOD!AI83+BYPL_EOD!AJ83</f>
        <v>48.43</v>
      </c>
      <c r="K83">
        <f>MES_EOD!AI83+MES_EOD!AJ83</f>
        <v>5.84</v>
      </c>
      <c r="L83">
        <f>NDMC_EOD!AI83+NDMC_EOD!AJ83</f>
        <v>19.63</v>
      </c>
      <c r="M83">
        <f>TPDDL_EOD!AI83+TPDDL_EOD!AJ83</f>
        <v>58.53</v>
      </c>
      <c r="N83">
        <f t="shared" si="7"/>
        <v>216.19</v>
      </c>
      <c r="O83" s="112">
        <f t="shared" si="8"/>
        <v>-9.9999999999909051E-3</v>
      </c>
      <c r="P83">
        <v>83.756125630232674</v>
      </c>
      <c r="Q83">
        <v>48.427759840880711</v>
      </c>
      <c r="R83">
        <v>5.8397298672464037</v>
      </c>
      <c r="S83">
        <v>19.62909200240529</v>
      </c>
      <c r="T83">
        <v>58.527292659234938</v>
      </c>
      <c r="U83" s="114">
        <f t="shared" si="9"/>
        <v>216.18000000000004</v>
      </c>
      <c r="V83" s="112">
        <f t="shared" si="10"/>
        <v>0</v>
      </c>
      <c r="Y83">
        <f>BAWANA!AW83+BAWANA!AX83</f>
        <v>26.91</v>
      </c>
      <c r="Z83">
        <f>BAWANA!BD83+BAWANA!BE83</f>
        <v>26.91</v>
      </c>
      <c r="AA83">
        <f>BAWANA!X83+BAWANA!Y83</f>
        <v>26.91</v>
      </c>
      <c r="AB83">
        <f>BAWANA!AE83+BAWANA!AF83</f>
        <v>26.91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216.18</v>
      </c>
      <c r="E84">
        <f>BAWANA!AM84</f>
        <v>0</v>
      </c>
      <c r="F84">
        <f t="shared" si="11"/>
        <v>256</v>
      </c>
      <c r="G84">
        <f t="shared" si="12"/>
        <v>216.18</v>
      </c>
      <c r="H84" s="112"/>
      <c r="I84">
        <f>BRPL_EOD!AI84+BRPL_EOD!AJ84</f>
        <v>83.76</v>
      </c>
      <c r="J84">
        <f>BYPL_EOD!AI84+BYPL_EOD!AJ84</f>
        <v>48.43</v>
      </c>
      <c r="K84">
        <f>MES_EOD!AI84+MES_EOD!AJ84</f>
        <v>5.84</v>
      </c>
      <c r="L84">
        <f>NDMC_EOD!AI84+NDMC_EOD!AJ84</f>
        <v>19.63</v>
      </c>
      <c r="M84">
        <f>TPDDL_EOD!AI84+TPDDL_EOD!AJ84</f>
        <v>58.53</v>
      </c>
      <c r="N84">
        <f t="shared" si="7"/>
        <v>216.19</v>
      </c>
      <c r="O84" s="112">
        <f t="shared" si="8"/>
        <v>-9.9999999999909051E-3</v>
      </c>
      <c r="P84">
        <v>83.756125630232674</v>
      </c>
      <c r="Q84">
        <v>48.427759840880711</v>
      </c>
      <c r="R84">
        <v>5.8397298672464037</v>
      </c>
      <c r="S84">
        <v>19.62909200240529</v>
      </c>
      <c r="T84">
        <v>58.527292659234938</v>
      </c>
      <c r="U84" s="114">
        <f t="shared" si="9"/>
        <v>216.18000000000004</v>
      </c>
      <c r="V84" s="112">
        <f t="shared" si="10"/>
        <v>0</v>
      </c>
      <c r="Y84">
        <f>BAWANA!AW84+BAWANA!AX84</f>
        <v>26.91</v>
      </c>
      <c r="Z84">
        <f>BAWANA!BD84+BAWANA!BE84</f>
        <v>26.91</v>
      </c>
      <c r="AA84">
        <f>BAWANA!X84+BAWANA!Y84</f>
        <v>26.91</v>
      </c>
      <c r="AB84">
        <f>BAWANA!AE84+BAWANA!AF84</f>
        <v>26.91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216.18</v>
      </c>
      <c r="E85">
        <f>BAWANA!AM85</f>
        <v>0</v>
      </c>
      <c r="F85">
        <f t="shared" si="11"/>
        <v>256</v>
      </c>
      <c r="G85">
        <f t="shared" si="12"/>
        <v>216.18</v>
      </c>
      <c r="H85" s="112"/>
      <c r="I85">
        <f>BRPL_EOD!AI85+BRPL_EOD!AJ85</f>
        <v>83.76</v>
      </c>
      <c r="J85">
        <f>BYPL_EOD!AI85+BYPL_EOD!AJ85</f>
        <v>48.43</v>
      </c>
      <c r="K85">
        <f>MES_EOD!AI85+MES_EOD!AJ85</f>
        <v>5.84</v>
      </c>
      <c r="L85">
        <f>NDMC_EOD!AI85+NDMC_EOD!AJ85</f>
        <v>19.63</v>
      </c>
      <c r="M85">
        <f>TPDDL_EOD!AI85+TPDDL_EOD!AJ85</f>
        <v>58.53</v>
      </c>
      <c r="N85">
        <f t="shared" si="7"/>
        <v>216.19</v>
      </c>
      <c r="O85" s="112">
        <f t="shared" si="8"/>
        <v>-9.9999999999909051E-3</v>
      </c>
      <c r="P85">
        <v>83.756125630232674</v>
      </c>
      <c r="Q85">
        <v>48.427759840880711</v>
      </c>
      <c r="R85">
        <v>5.8397298672464037</v>
      </c>
      <c r="S85">
        <v>19.62909200240529</v>
      </c>
      <c r="T85">
        <v>58.527292659234938</v>
      </c>
      <c r="U85" s="114">
        <f t="shared" si="9"/>
        <v>216.18000000000004</v>
      </c>
      <c r="V85" s="112">
        <f t="shared" si="10"/>
        <v>0</v>
      </c>
      <c r="Y85">
        <f>BAWANA!AW85+BAWANA!AX85</f>
        <v>26.91</v>
      </c>
      <c r="Z85">
        <f>BAWANA!BD85+BAWANA!BE85</f>
        <v>26.91</v>
      </c>
      <c r="AA85">
        <f>BAWANA!X85+BAWANA!Y85</f>
        <v>26.91</v>
      </c>
      <c r="AB85">
        <f>BAWANA!AE85+BAWANA!AF85</f>
        <v>26.91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2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2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4">
        <f t="shared" si="9"/>
        <v>216.18000000000004</v>
      </c>
      <c r="V86" s="112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5.1720137500000041</v>
      </c>
      <c r="E99" s="114">
        <f t="shared" si="14"/>
        <v>0</v>
      </c>
      <c r="F99" s="114">
        <f t="shared" si="14"/>
        <v>6.1440000000000001</v>
      </c>
      <c r="G99" s="114">
        <f t="shared" si="14"/>
        <v>5.1720137500000041</v>
      </c>
      <c r="H99" s="114"/>
      <c r="I99" s="114">
        <f t="shared" si="14"/>
        <v>1.9996800000000026</v>
      </c>
      <c r="J99" s="114">
        <f t="shared" si="14"/>
        <v>1.1429124999999993</v>
      </c>
      <c r="K99" s="114">
        <f t="shared" si="14"/>
        <v>0.14015999999999981</v>
      </c>
      <c r="L99" s="114">
        <f t="shared" si="14"/>
        <v>0.46255000000000118</v>
      </c>
      <c r="M99" s="114">
        <f t="shared" si="14"/>
        <v>1.4269174999999994</v>
      </c>
      <c r="N99" s="114">
        <f t="shared" si="14"/>
        <v>5.1722199999999967</v>
      </c>
      <c r="O99" s="114">
        <f t="shared" si="14"/>
        <v>-2.0624999999982663E-4</v>
      </c>
      <c r="P99" s="114">
        <f t="shared" si="14"/>
        <v>1.9996004977313917</v>
      </c>
      <c r="Q99" s="114">
        <f t="shared" si="14"/>
        <v>1.1428668190556617</v>
      </c>
      <c r="R99" s="114">
        <f t="shared" si="14"/>
        <v>0.14015444225069459</v>
      </c>
      <c r="S99" s="114">
        <f t="shared" si="14"/>
        <v>0.46253151145073607</v>
      </c>
      <c r="T99" s="114">
        <f t="shared" si="14"/>
        <v>1.4268604795115152</v>
      </c>
      <c r="U99" s="114">
        <f t="shared" si="14"/>
        <v>5.1720137500000041</v>
      </c>
      <c r="V99" s="114">
        <f t="shared" si="10"/>
        <v>0</v>
      </c>
      <c r="Y99" s="114">
        <f>SUM(Y3:Y98)/4000</f>
        <v>0.65328499999999989</v>
      </c>
      <c r="Z99" s="114">
        <f t="shared" ref="Z99:AD99" si="15">SUM(Z3:Z98)/4000</f>
        <v>0.67275499999999977</v>
      </c>
      <c r="AA99" s="114">
        <f t="shared" si="15"/>
        <v>0.65328499999999989</v>
      </c>
      <c r="AB99" s="114">
        <f t="shared" si="15"/>
        <v>0.67275499999999977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16.28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13.023999999999999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57.96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0.82259000000000004</v>
      </c>
      <c r="AO3">
        <v>0</v>
      </c>
      <c r="AP3">
        <v>0.25619999999999998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2561.6325630000001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57.96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54.059399999999997</v>
      </c>
      <c r="AL4">
        <v>12.782</v>
      </c>
      <c r="AM4">
        <v>0</v>
      </c>
      <c r="AN4">
        <v>0.82259000000000004</v>
      </c>
      <c r="AO4">
        <v>0</v>
      </c>
      <c r="AP4">
        <v>0.25619999999999998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2561.6325630000001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57.96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54.059399999999997</v>
      </c>
      <c r="AL5">
        <v>12.782</v>
      </c>
      <c r="AM5">
        <v>0</v>
      </c>
      <c r="AN5">
        <v>0.82259000000000004</v>
      </c>
      <c r="AO5">
        <v>0</v>
      </c>
      <c r="AP5">
        <v>0.25619999999999998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2555.0085630000003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57.96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54.059399999999997</v>
      </c>
      <c r="AL6">
        <v>12.782</v>
      </c>
      <c r="AM6">
        <v>0</v>
      </c>
      <c r="AN6">
        <v>0.82259000000000004</v>
      </c>
      <c r="AO6">
        <v>0</v>
      </c>
      <c r="AP6">
        <v>0.25619999999999998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2555.0085630000003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57.96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54.059399999999997</v>
      </c>
      <c r="AL7">
        <v>12.782</v>
      </c>
      <c r="AM7">
        <v>0</v>
      </c>
      <c r="AN7">
        <v>0.82259000000000004</v>
      </c>
      <c r="AO7">
        <v>0</v>
      </c>
      <c r="AP7">
        <v>0.25619999999999998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2555.0085630000003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57.96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0.82259000000000004</v>
      </c>
      <c r="AO8">
        <v>0</v>
      </c>
      <c r="AP8">
        <v>0.25619999999999998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2561.6325630000001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57.96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54.059399999999997</v>
      </c>
      <c r="AL9">
        <v>25.564</v>
      </c>
      <c r="AM9">
        <v>0</v>
      </c>
      <c r="AN9">
        <v>0.82259000000000004</v>
      </c>
      <c r="AO9">
        <v>0</v>
      </c>
      <c r="AP9">
        <v>0.25619999999999998</v>
      </c>
      <c r="AQ9">
        <v>0</v>
      </c>
      <c r="AR9">
        <v>41.951999999999998</v>
      </c>
      <c r="AS9">
        <v>21.523199999999999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2564.0403810000003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57.96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54.059399999999997</v>
      </c>
      <c r="AL10">
        <v>25.564</v>
      </c>
      <c r="AM10">
        <v>0</v>
      </c>
      <c r="AN10">
        <v>0.82259000000000004</v>
      </c>
      <c r="AO10">
        <v>0</v>
      </c>
      <c r="AP10">
        <v>0.25619999999999998</v>
      </c>
      <c r="AQ10">
        <v>0</v>
      </c>
      <c r="AR10">
        <v>35.328000000000003</v>
      </c>
      <c r="AS10">
        <v>21.523199999999999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2557.416381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57.96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54.059399999999997</v>
      </c>
      <c r="AL11">
        <v>25.564</v>
      </c>
      <c r="AM11">
        <v>0</v>
      </c>
      <c r="AN11">
        <v>0.82259000000000004</v>
      </c>
      <c r="AO11">
        <v>0</v>
      </c>
      <c r="AP11">
        <v>0.25619999999999998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2557.416381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57.96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54.059399999999997</v>
      </c>
      <c r="AL12">
        <v>25.564</v>
      </c>
      <c r="AM12">
        <v>0</v>
      </c>
      <c r="AN12">
        <v>0.82259000000000004</v>
      </c>
      <c r="AO12">
        <v>0</v>
      </c>
      <c r="AP12">
        <v>0.25619999999999998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2557.416381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57.96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54.059399999999997</v>
      </c>
      <c r="AL13">
        <v>25.564</v>
      </c>
      <c r="AM13">
        <v>0</v>
      </c>
      <c r="AN13">
        <v>0.82259000000000004</v>
      </c>
      <c r="AO13">
        <v>0</v>
      </c>
      <c r="AP13">
        <v>0.25619999999999998</v>
      </c>
      <c r="AQ13">
        <v>0</v>
      </c>
      <c r="AR13">
        <v>41.951999999999998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2557.519581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57.96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54.059399999999997</v>
      </c>
      <c r="AL14">
        <v>25.564</v>
      </c>
      <c r="AM14">
        <v>0</v>
      </c>
      <c r="AN14">
        <v>0.82259000000000004</v>
      </c>
      <c r="AO14">
        <v>0</v>
      </c>
      <c r="AP14">
        <v>0.25619999999999998</v>
      </c>
      <c r="AQ14">
        <v>0</v>
      </c>
      <c r="AR14">
        <v>41.951999999999998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2557.519581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57.96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0.82259000000000004</v>
      </c>
      <c r="AO15">
        <v>0</v>
      </c>
      <c r="AP15">
        <v>0.25619999999999998</v>
      </c>
      <c r="AQ15">
        <v>0</v>
      </c>
      <c r="AR15">
        <v>35.328000000000003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2538.1135810000005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57.96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0.82259000000000004</v>
      </c>
      <c r="AO16">
        <v>0</v>
      </c>
      <c r="AP16">
        <v>0.25619999999999998</v>
      </c>
      <c r="AQ16">
        <v>0</v>
      </c>
      <c r="AR16">
        <v>35.328000000000003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2538.1135810000005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57.96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0.82259000000000004</v>
      </c>
      <c r="AO17">
        <v>0</v>
      </c>
      <c r="AP17">
        <v>0.25619999999999998</v>
      </c>
      <c r="AQ17">
        <v>0</v>
      </c>
      <c r="AR17">
        <v>35.328000000000003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2538.1135810000005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57.96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0.82259000000000004</v>
      </c>
      <c r="AO18">
        <v>0</v>
      </c>
      <c r="AP18">
        <v>0.25619999999999998</v>
      </c>
      <c r="AQ18">
        <v>0</v>
      </c>
      <c r="AR18">
        <v>41.951999999999998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2544.7375810000008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57.96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5.2786799999999996</v>
      </c>
      <c r="AN19">
        <v>0.82259000000000004</v>
      </c>
      <c r="AO19">
        <v>0</v>
      </c>
      <c r="AP19">
        <v>0.25619999999999998</v>
      </c>
      <c r="AQ19">
        <v>0</v>
      </c>
      <c r="AR19">
        <v>41.951999999999998</v>
      </c>
      <c r="AS19">
        <v>20.178000000000001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2548.671061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57.96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10.557359999999999</v>
      </c>
      <c r="AN20">
        <v>0.82259000000000004</v>
      </c>
      <c r="AO20">
        <v>0</v>
      </c>
      <c r="AP20">
        <v>0.25619999999999998</v>
      </c>
      <c r="AQ20">
        <v>13.419</v>
      </c>
      <c r="AR20">
        <v>35.328000000000003</v>
      </c>
      <c r="AS20">
        <v>20.178000000000001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2560.744741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57.96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0</v>
      </c>
      <c r="AI21">
        <v>0</v>
      </c>
      <c r="AJ21">
        <v>0</v>
      </c>
      <c r="AK21">
        <v>54.059399999999997</v>
      </c>
      <c r="AL21">
        <v>12.782</v>
      </c>
      <c r="AM21">
        <v>15.804048</v>
      </c>
      <c r="AN21">
        <v>0.82259000000000004</v>
      </c>
      <c r="AO21">
        <v>0</v>
      </c>
      <c r="AP21">
        <v>0.25619999999999998</v>
      </c>
      <c r="AQ21">
        <v>13.419</v>
      </c>
      <c r="AR21">
        <v>35.328000000000003</v>
      </c>
      <c r="AS21">
        <v>20.178000000000001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2565.9914290000002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57.96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0</v>
      </c>
      <c r="AI22">
        <v>0</v>
      </c>
      <c r="AJ22">
        <v>0</v>
      </c>
      <c r="AK22">
        <v>54.059399999999997</v>
      </c>
      <c r="AL22">
        <v>12.782</v>
      </c>
      <c r="AM22">
        <v>15.804048</v>
      </c>
      <c r="AN22">
        <v>0.82259000000000004</v>
      </c>
      <c r="AO22">
        <v>0</v>
      </c>
      <c r="AP22">
        <v>0.25619999999999998</v>
      </c>
      <c r="AQ22">
        <v>13.419</v>
      </c>
      <c r="AR22">
        <v>35.328000000000003</v>
      </c>
      <c r="AS22">
        <v>20.178000000000001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2565.9914290000002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57.96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0</v>
      </c>
      <c r="AI23">
        <v>0</v>
      </c>
      <c r="AJ23">
        <v>0</v>
      </c>
      <c r="AK23">
        <v>54.059399999999997</v>
      </c>
      <c r="AL23">
        <v>2.3239999999999998</v>
      </c>
      <c r="AM23">
        <v>15.804048</v>
      </c>
      <c r="AN23">
        <v>0.82259000000000004</v>
      </c>
      <c r="AO23">
        <v>0</v>
      </c>
      <c r="AP23">
        <v>0.25619999999999998</v>
      </c>
      <c r="AQ23">
        <v>13.419</v>
      </c>
      <c r="AR23">
        <v>41.951999999999998</v>
      </c>
      <c r="AS23">
        <v>20.178000000000001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2562.1574289999999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57.96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0</v>
      </c>
      <c r="AI24">
        <v>0</v>
      </c>
      <c r="AJ24">
        <v>0</v>
      </c>
      <c r="AK24">
        <v>54.059399999999997</v>
      </c>
      <c r="AL24">
        <v>2.3239999999999998</v>
      </c>
      <c r="AM24">
        <v>15.804048</v>
      </c>
      <c r="AN24">
        <v>0.82259000000000004</v>
      </c>
      <c r="AO24">
        <v>0</v>
      </c>
      <c r="AP24">
        <v>0.25619999999999998</v>
      </c>
      <c r="AQ24">
        <v>25.577999999999999</v>
      </c>
      <c r="AR24">
        <v>41.951999999999998</v>
      </c>
      <c r="AS24">
        <v>20.178000000000001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2574.3164290000004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57.96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0</v>
      </c>
      <c r="AI25">
        <v>0</v>
      </c>
      <c r="AJ25">
        <v>0</v>
      </c>
      <c r="AK25">
        <v>54.059399999999997</v>
      </c>
      <c r="AL25">
        <v>2.3239999999999998</v>
      </c>
      <c r="AM25">
        <v>15.804048</v>
      </c>
      <c r="AN25">
        <v>0.82259000000000004</v>
      </c>
      <c r="AO25">
        <v>0</v>
      </c>
      <c r="AP25">
        <v>0.25619999999999998</v>
      </c>
      <c r="AQ25">
        <v>25.577999999999999</v>
      </c>
      <c r="AR25">
        <v>35.328000000000003</v>
      </c>
      <c r="AS25">
        <v>20.178000000000001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2574.213229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57.96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43.681199999999997</v>
      </c>
      <c r="AH26">
        <v>21.780999999999999</v>
      </c>
      <c r="AI26">
        <v>0</v>
      </c>
      <c r="AJ26">
        <v>0</v>
      </c>
      <c r="AK26">
        <v>54.059399999999997</v>
      </c>
      <c r="AL26">
        <v>2.3239999999999998</v>
      </c>
      <c r="AM26">
        <v>15.804048</v>
      </c>
      <c r="AN26">
        <v>0.82259000000000004</v>
      </c>
      <c r="AO26">
        <v>0</v>
      </c>
      <c r="AP26">
        <v>0.25619999999999998</v>
      </c>
      <c r="AQ26">
        <v>26.207999999999998</v>
      </c>
      <c r="AR26">
        <v>35.328000000000003</v>
      </c>
      <c r="AS26">
        <v>20.178000000000001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2596.624229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57.96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43.681199999999997</v>
      </c>
      <c r="AH27">
        <v>46.781799999999997</v>
      </c>
      <c r="AI27">
        <v>0</v>
      </c>
      <c r="AJ27">
        <v>0</v>
      </c>
      <c r="AK27">
        <v>54.059399999999997</v>
      </c>
      <c r="AL27">
        <v>2.3239999999999998</v>
      </c>
      <c r="AM27">
        <v>15.804048</v>
      </c>
      <c r="AN27">
        <v>0.82259000000000004</v>
      </c>
      <c r="AO27">
        <v>0</v>
      </c>
      <c r="AP27">
        <v>0.25619999999999998</v>
      </c>
      <c r="AQ27">
        <v>26.838000000000001</v>
      </c>
      <c r="AR27">
        <v>35.328000000000003</v>
      </c>
      <c r="AS27">
        <v>20.178000000000001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2622.2550290000004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57.96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7.9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43.681199999999997</v>
      </c>
      <c r="AH28">
        <v>62.312600000000003</v>
      </c>
      <c r="AI28">
        <v>0</v>
      </c>
      <c r="AJ28">
        <v>0</v>
      </c>
      <c r="AK28">
        <v>54.059399999999997</v>
      </c>
      <c r="AL28">
        <v>2.3239999999999998</v>
      </c>
      <c r="AM28">
        <v>15.804048</v>
      </c>
      <c r="AN28">
        <v>0.82259000000000004</v>
      </c>
      <c r="AO28">
        <v>0</v>
      </c>
      <c r="AP28">
        <v>0.25619999999999998</v>
      </c>
      <c r="AQ28">
        <v>40.256999999999998</v>
      </c>
      <c r="AR28">
        <v>35.328000000000003</v>
      </c>
      <c r="AS28">
        <v>20.178000000000001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2665.3975290000008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57.96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19.434000000000001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43.681199999999997</v>
      </c>
      <c r="AH29">
        <v>85.23</v>
      </c>
      <c r="AI29">
        <v>0</v>
      </c>
      <c r="AJ29">
        <v>0</v>
      </c>
      <c r="AK29">
        <v>54.059399999999997</v>
      </c>
      <c r="AL29">
        <v>6.9720000000000004</v>
      </c>
      <c r="AM29">
        <v>15.804048</v>
      </c>
      <c r="AN29">
        <v>0.82259000000000004</v>
      </c>
      <c r="AO29">
        <v>0</v>
      </c>
      <c r="AP29">
        <v>0.25619999999999998</v>
      </c>
      <c r="AQ29">
        <v>40.256999999999998</v>
      </c>
      <c r="AR29">
        <v>41.951999999999998</v>
      </c>
      <c r="AS29">
        <v>20.178000000000001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2732.1538290000008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57.96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26.34008</v>
      </c>
      <c r="AC30">
        <v>19.35568</v>
      </c>
      <c r="AD30">
        <v>16.380400000000002</v>
      </c>
      <c r="AE30">
        <v>32.957704</v>
      </c>
      <c r="AF30">
        <v>33.524000000000001</v>
      </c>
      <c r="AG30">
        <v>43.681199999999997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56.356999999999999</v>
      </c>
      <c r="AM30">
        <v>15.804048</v>
      </c>
      <c r="AN30">
        <v>0.82259000000000004</v>
      </c>
      <c r="AO30">
        <v>0</v>
      </c>
      <c r="AP30">
        <v>0.25619999999999998</v>
      </c>
      <c r="AQ30">
        <v>40.256999999999998</v>
      </c>
      <c r="AR30">
        <v>41.951999999999998</v>
      </c>
      <c r="AS30">
        <v>20.178000000000001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2902.420521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57.96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19.35568</v>
      </c>
      <c r="AD31">
        <v>27.408107999999999</v>
      </c>
      <c r="AE31">
        <v>32.957704</v>
      </c>
      <c r="AF31">
        <v>33.524000000000001</v>
      </c>
      <c r="AG31">
        <v>43.681199999999997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56.356999999999999</v>
      </c>
      <c r="AM31">
        <v>15.804048</v>
      </c>
      <c r="AN31">
        <v>0.82259000000000004</v>
      </c>
      <c r="AO31">
        <v>0</v>
      </c>
      <c r="AP31">
        <v>0.25619999999999998</v>
      </c>
      <c r="AQ31">
        <v>40.256999999999998</v>
      </c>
      <c r="AR31">
        <v>35.328000000000003</v>
      </c>
      <c r="AS31">
        <v>20.178000000000001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2906.8242289999998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92</v>
      </c>
      <c r="N32">
        <v>57.96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33.524000000000001</v>
      </c>
      <c r="AG32">
        <v>43.681199999999997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56.356999999999999</v>
      </c>
      <c r="AM32">
        <v>15.804048</v>
      </c>
      <c r="AN32">
        <v>0.82259000000000004</v>
      </c>
      <c r="AO32">
        <v>0</v>
      </c>
      <c r="AP32">
        <v>0.25619999999999998</v>
      </c>
      <c r="AQ32">
        <v>40.256999999999998</v>
      </c>
      <c r="AR32">
        <v>35.328000000000003</v>
      </c>
      <c r="AS32">
        <v>20.178000000000001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2919.9942689999998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679.43316800000002</v>
      </c>
      <c r="L33">
        <v>435.435</v>
      </c>
      <c r="M33">
        <v>92</v>
      </c>
      <c r="N33">
        <v>57.96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412.875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43.681199999999997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56.356999999999999</v>
      </c>
      <c r="AM33">
        <v>15.804048</v>
      </c>
      <c r="AN33">
        <v>0.82259000000000004</v>
      </c>
      <c r="AO33">
        <v>0</v>
      </c>
      <c r="AP33">
        <v>0.25619999999999998</v>
      </c>
      <c r="AQ33">
        <v>40.256999999999998</v>
      </c>
      <c r="AR33">
        <v>35.328000000000003</v>
      </c>
      <c r="AS33">
        <v>20.178000000000001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2914.0392689999999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92</v>
      </c>
      <c r="N34">
        <v>57.96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412.875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27.408107999999999</v>
      </c>
      <c r="AE34">
        <v>32.957704</v>
      </c>
      <c r="AF34">
        <v>33.524000000000001</v>
      </c>
      <c r="AG34">
        <v>43.681199999999997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56.356999999999999</v>
      </c>
      <c r="AM34">
        <v>15.804048</v>
      </c>
      <c r="AN34">
        <v>0.82259000000000004</v>
      </c>
      <c r="AO34">
        <v>0</v>
      </c>
      <c r="AP34">
        <v>0.25619999999999998</v>
      </c>
      <c r="AQ34">
        <v>40.256999999999998</v>
      </c>
      <c r="AR34">
        <v>35.328000000000003</v>
      </c>
      <c r="AS34">
        <v>20.178000000000001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2894.4084290000005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92</v>
      </c>
      <c r="N35">
        <v>57.96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412.875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18.272072000000001</v>
      </c>
      <c r="AE35">
        <v>32.957704</v>
      </c>
      <c r="AF35">
        <v>33.524000000000001</v>
      </c>
      <c r="AG35">
        <v>43.681199999999997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2896.7355750000011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92</v>
      </c>
      <c r="N36">
        <v>57.96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412.875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43.681199999999997</v>
      </c>
      <c r="AH36">
        <v>83.335999999999999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2698.4665470000014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92</v>
      </c>
      <c r="N37">
        <v>57.96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412.875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43.681199999999997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2666.0383110000012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57.96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412.875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2658.1123110000012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57.96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412.875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46.781799999999997</v>
      </c>
      <c r="AI39">
        <v>0</v>
      </c>
      <c r="AJ39">
        <v>0</v>
      </c>
      <c r="AK39">
        <v>54.059399999999997</v>
      </c>
      <c r="AL39">
        <v>2.3239999999999998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18.832799999999999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2608.2378290000015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57.96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412.875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23.390899999999998</v>
      </c>
      <c r="AI40">
        <v>0</v>
      </c>
      <c r="AJ40">
        <v>0</v>
      </c>
      <c r="AK40">
        <v>54.059399999999997</v>
      </c>
      <c r="AL40">
        <v>2.3239999999999998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18.832799999999999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2579.600241000001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57.96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412.875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19.9817</v>
      </c>
      <c r="AI41">
        <v>0</v>
      </c>
      <c r="AJ41">
        <v>0</v>
      </c>
      <c r="AK41">
        <v>54.059399999999997</v>
      </c>
      <c r="AL41">
        <v>2.3239999999999998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18.832799999999999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2570.9123610000011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57.96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412.875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18.832799999999999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2550.9306610000012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57.96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412.875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2573.1932430000011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57.96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412.875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2567.9145630000012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57.96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412.875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18.832799999999999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2540.2956290000011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57.96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412.875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18.832799999999999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2514.7176290000011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57.96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412.875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20.178000000000001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2516.0628290000009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57.96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412.875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20.178000000000001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2516.0628290000009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57.96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412.875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0.82259000000000004</v>
      </c>
      <c r="AO49">
        <v>0</v>
      </c>
      <c r="AP49">
        <v>6.0206999999999997</v>
      </c>
      <c r="AQ49">
        <v>0</v>
      </c>
      <c r="AR49">
        <v>33.119999999999997</v>
      </c>
      <c r="AS49">
        <v>20.178000000000001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2519.8755290000008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57.96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412.875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0.82259000000000004</v>
      </c>
      <c r="AO50">
        <v>0</v>
      </c>
      <c r="AP50">
        <v>6.0206999999999997</v>
      </c>
      <c r="AQ50">
        <v>0</v>
      </c>
      <c r="AR50">
        <v>33.119999999999997</v>
      </c>
      <c r="AS50">
        <v>20.178000000000001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2519.8755290000008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57.96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412.875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0.82259000000000004</v>
      </c>
      <c r="AO51">
        <v>0</v>
      </c>
      <c r="AP51">
        <v>6.0206999999999997</v>
      </c>
      <c r="AQ51">
        <v>0</v>
      </c>
      <c r="AR51">
        <v>26.495999999999999</v>
      </c>
      <c r="AS51">
        <v>24.2136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2517.2871290000012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57.96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412.875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0.82259000000000004</v>
      </c>
      <c r="AO52">
        <v>0</v>
      </c>
      <c r="AP52">
        <v>6.0206999999999997</v>
      </c>
      <c r="AQ52">
        <v>0</v>
      </c>
      <c r="AR52">
        <v>26.495999999999999</v>
      </c>
      <c r="AS52">
        <v>24.2136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2517.2871290000012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57.96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412.875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0.82259000000000004</v>
      </c>
      <c r="AO53">
        <v>0</v>
      </c>
      <c r="AP53">
        <v>6.0206999999999997</v>
      </c>
      <c r="AQ53">
        <v>0</v>
      </c>
      <c r="AR53">
        <v>26.495999999999999</v>
      </c>
      <c r="AS53">
        <v>24.2136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2517.2871290000012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57.96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412.875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0.82259000000000004</v>
      </c>
      <c r="AO54">
        <v>0</v>
      </c>
      <c r="AP54">
        <v>6.0206999999999997</v>
      </c>
      <c r="AQ54">
        <v>0</v>
      </c>
      <c r="AR54">
        <v>26.495999999999999</v>
      </c>
      <c r="AS54">
        <v>24.2136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2517.2871290000012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57.96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412.875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6.0206999999999997</v>
      </c>
      <c r="AQ55">
        <v>0</v>
      </c>
      <c r="AR55">
        <v>26.495999999999999</v>
      </c>
      <c r="AS55">
        <v>24.2136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2506.8291290000011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57.96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412.875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6.0206999999999997</v>
      </c>
      <c r="AQ56">
        <v>0</v>
      </c>
      <c r="AR56">
        <v>26.495999999999999</v>
      </c>
      <c r="AS56">
        <v>24.2136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2506.8291290000011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57.96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24.2136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2515.5354290000005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57.96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24.2136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2515.5354290000005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57.96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12.852</v>
      </c>
      <c r="AR59">
        <v>35.328000000000003</v>
      </c>
      <c r="AS59">
        <v>24.2136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2534.9082290000001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57.96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12.852</v>
      </c>
      <c r="AR60">
        <v>35.328000000000003</v>
      </c>
      <c r="AS60">
        <v>24.2136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2534.9082290000001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57.96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</v>
      </c>
      <c r="AQ61">
        <v>12.852</v>
      </c>
      <c r="AR61">
        <v>35.328000000000003</v>
      </c>
      <c r="AS61">
        <v>24.2136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2534.9082290000001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57.96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</v>
      </c>
      <c r="AQ62">
        <v>12.852</v>
      </c>
      <c r="AR62">
        <v>35.328000000000003</v>
      </c>
      <c r="AS62">
        <v>24.2136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2534.9082290000001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57.96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12.852</v>
      </c>
      <c r="AR63">
        <v>35.328000000000003</v>
      </c>
      <c r="AS63">
        <v>24.2136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2534.9082290000001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57.96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25.704000000000001</v>
      </c>
      <c r="AR64">
        <v>35.328000000000003</v>
      </c>
      <c r="AS64">
        <v>24.2136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2547.7602290000004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57.96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3.9990000000000001</v>
      </c>
      <c r="AN65">
        <v>0.82259000000000004</v>
      </c>
      <c r="AO65">
        <v>0</v>
      </c>
      <c r="AP65">
        <v>0</v>
      </c>
      <c r="AQ65">
        <v>25.704000000000001</v>
      </c>
      <c r="AR65">
        <v>35.328000000000003</v>
      </c>
      <c r="AS65">
        <v>23.541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2551.0866290000004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57.96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5.2786799999999996</v>
      </c>
      <c r="AN66">
        <v>0.82259000000000004</v>
      </c>
      <c r="AO66">
        <v>0</v>
      </c>
      <c r="AP66">
        <v>0</v>
      </c>
      <c r="AQ66">
        <v>25.704000000000001</v>
      </c>
      <c r="AR66">
        <v>35.328000000000003</v>
      </c>
      <c r="AS66">
        <v>23.541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2560.3998610000008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57.96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9.3309999999999995</v>
      </c>
      <c r="AN67">
        <v>0.82259000000000004</v>
      </c>
      <c r="AO67">
        <v>0</v>
      </c>
      <c r="AP67">
        <v>0</v>
      </c>
      <c r="AQ67">
        <v>25.704000000000001</v>
      </c>
      <c r="AR67">
        <v>35.328000000000003</v>
      </c>
      <c r="AS67">
        <v>23.541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2564.452181000001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57.96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15.804048</v>
      </c>
      <c r="AN68">
        <v>0.82259000000000004</v>
      </c>
      <c r="AO68">
        <v>0</v>
      </c>
      <c r="AP68">
        <v>0</v>
      </c>
      <c r="AQ68">
        <v>38.555999999999997</v>
      </c>
      <c r="AR68">
        <v>35.328000000000003</v>
      </c>
      <c r="AS68">
        <v>23.541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2583.7772290000007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57.96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22.728000000000002</v>
      </c>
      <c r="AI69">
        <v>0</v>
      </c>
      <c r="AJ69">
        <v>0</v>
      </c>
      <c r="AK69">
        <v>54.059399999999997</v>
      </c>
      <c r="AL69">
        <v>2.3239999999999998</v>
      </c>
      <c r="AM69">
        <v>15.804048</v>
      </c>
      <c r="AN69">
        <v>0.82259000000000004</v>
      </c>
      <c r="AO69">
        <v>0</v>
      </c>
      <c r="AP69">
        <v>0</v>
      </c>
      <c r="AQ69">
        <v>38.555999999999997</v>
      </c>
      <c r="AR69">
        <v>35.328000000000003</v>
      </c>
      <c r="AS69">
        <v>23.541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2606.5052290000008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57.96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41.667999999999999</v>
      </c>
      <c r="AI70">
        <v>0</v>
      </c>
      <c r="AJ70">
        <v>0</v>
      </c>
      <c r="AK70">
        <v>54.059399999999997</v>
      </c>
      <c r="AL70">
        <v>2.3239999999999998</v>
      </c>
      <c r="AM70">
        <v>15.804048</v>
      </c>
      <c r="AN70">
        <v>0.82259000000000004</v>
      </c>
      <c r="AO70">
        <v>0</v>
      </c>
      <c r="AP70">
        <v>0</v>
      </c>
      <c r="AQ70">
        <v>38.555999999999997</v>
      </c>
      <c r="AR70">
        <v>35.328000000000003</v>
      </c>
      <c r="AS70">
        <v>23.541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2625.4452290000008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57.96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43.681199999999997</v>
      </c>
      <c r="AH71">
        <v>70.078000000000003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15.804048</v>
      </c>
      <c r="AN71">
        <v>0.82259000000000004</v>
      </c>
      <c r="AO71">
        <v>0</v>
      </c>
      <c r="AP71">
        <v>0</v>
      </c>
      <c r="AQ71">
        <v>38.555999999999997</v>
      </c>
      <c r="AR71">
        <v>35.328000000000003</v>
      </c>
      <c r="AS71">
        <v>23.541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2665.568729000001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57.96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14.061999999999999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43.681199999999997</v>
      </c>
      <c r="AH72">
        <v>93.563599999999994</v>
      </c>
      <c r="AI72">
        <v>0</v>
      </c>
      <c r="AJ72">
        <v>0</v>
      </c>
      <c r="AK72">
        <v>54.059399999999997</v>
      </c>
      <c r="AL72">
        <v>12.782</v>
      </c>
      <c r="AM72">
        <v>15.804048</v>
      </c>
      <c r="AN72">
        <v>0.82259000000000004</v>
      </c>
      <c r="AO72">
        <v>0</v>
      </c>
      <c r="AP72">
        <v>0</v>
      </c>
      <c r="AQ72">
        <v>40.256999999999998</v>
      </c>
      <c r="AR72">
        <v>35.328000000000003</v>
      </c>
      <c r="AS72">
        <v>23.541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2739.7716650000007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57.96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28.045000000000002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43.681199999999997</v>
      </c>
      <c r="AH73">
        <v>113.64</v>
      </c>
      <c r="AI73">
        <v>0</v>
      </c>
      <c r="AJ73">
        <v>0</v>
      </c>
      <c r="AK73">
        <v>54.059399999999997</v>
      </c>
      <c r="AL73">
        <v>56.356999999999999</v>
      </c>
      <c r="AM73">
        <v>15.804048</v>
      </c>
      <c r="AN73">
        <v>0.82259000000000004</v>
      </c>
      <c r="AO73">
        <v>0</v>
      </c>
      <c r="AP73">
        <v>0</v>
      </c>
      <c r="AQ73">
        <v>40.256999999999998</v>
      </c>
      <c r="AR73">
        <v>35.328000000000003</v>
      </c>
      <c r="AS73">
        <v>23.541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2929.6454810000005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57.96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43.681199999999997</v>
      </c>
      <c r="AH74">
        <v>116.9545</v>
      </c>
      <c r="AI74">
        <v>0</v>
      </c>
      <c r="AJ74">
        <v>0</v>
      </c>
      <c r="AK74">
        <v>54.059399999999997</v>
      </c>
      <c r="AL74">
        <v>56.356999999999999</v>
      </c>
      <c r="AM74">
        <v>15.804048</v>
      </c>
      <c r="AN74">
        <v>0.82259000000000004</v>
      </c>
      <c r="AO74">
        <v>0</v>
      </c>
      <c r="AP74">
        <v>0</v>
      </c>
      <c r="AQ74">
        <v>40.256999999999998</v>
      </c>
      <c r="AR74">
        <v>35.328000000000003</v>
      </c>
      <c r="AS74">
        <v>23.541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2956.1990970000002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57.96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43.681199999999997</v>
      </c>
      <c r="AH75">
        <v>116.9545</v>
      </c>
      <c r="AI75">
        <v>0</v>
      </c>
      <c r="AJ75">
        <v>0</v>
      </c>
      <c r="AK75">
        <v>54.059399999999997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40.256999999999998</v>
      </c>
      <c r="AR75">
        <v>35.328000000000003</v>
      </c>
      <c r="AS75">
        <v>23.541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2956.1990970000002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57.96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25.468</v>
      </c>
      <c r="AD76">
        <v>27.408107999999999</v>
      </c>
      <c r="AE76">
        <v>32.957704</v>
      </c>
      <c r="AF76">
        <v>33.524000000000001</v>
      </c>
      <c r="AG76">
        <v>43.681199999999997</v>
      </c>
      <c r="AH76">
        <v>116.9545</v>
      </c>
      <c r="AI76">
        <v>0</v>
      </c>
      <c r="AJ76">
        <v>0</v>
      </c>
      <c r="AK76">
        <v>54.059399999999997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40.256999999999998</v>
      </c>
      <c r="AR76">
        <v>35.328000000000003</v>
      </c>
      <c r="AS76">
        <v>23.541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2952.6042889999999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57.96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20.374400000000001</v>
      </c>
      <c r="AD77">
        <v>27.408107999999999</v>
      </c>
      <c r="AE77">
        <v>32.957704</v>
      </c>
      <c r="AF77">
        <v>33.524000000000001</v>
      </c>
      <c r="AG77">
        <v>43.681199999999997</v>
      </c>
      <c r="AH77">
        <v>116.9545</v>
      </c>
      <c r="AI77">
        <v>0</v>
      </c>
      <c r="AJ77">
        <v>0</v>
      </c>
      <c r="AK77">
        <v>54.059399999999997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0</v>
      </c>
      <c r="AQ77">
        <v>40.256999999999998</v>
      </c>
      <c r="AR77">
        <v>35.328000000000003</v>
      </c>
      <c r="AS77">
        <v>26.904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2950.873689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92</v>
      </c>
      <c r="N78">
        <v>57.96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42.14808</v>
      </c>
      <c r="AB78">
        <v>39.510120000000001</v>
      </c>
      <c r="AC78">
        <v>20.374400000000001</v>
      </c>
      <c r="AD78">
        <v>15.852</v>
      </c>
      <c r="AE78">
        <v>32.957704</v>
      </c>
      <c r="AF78">
        <v>33.524000000000001</v>
      </c>
      <c r="AG78">
        <v>43.681199999999997</v>
      </c>
      <c r="AH78">
        <v>116.9545</v>
      </c>
      <c r="AI78">
        <v>0</v>
      </c>
      <c r="AJ78">
        <v>0</v>
      </c>
      <c r="AK78">
        <v>54.059399999999997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0</v>
      </c>
      <c r="AQ78">
        <v>40.256999999999998</v>
      </c>
      <c r="AR78">
        <v>35.328000000000003</v>
      </c>
      <c r="AS78">
        <v>26.904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2932.796781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679.49316799999997</v>
      </c>
      <c r="L79">
        <v>435.435</v>
      </c>
      <c r="M79">
        <v>92</v>
      </c>
      <c r="N79">
        <v>57.96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21.646000000000001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43.681199999999997</v>
      </c>
      <c r="AH79">
        <v>84.567099999999996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40.256999999999998</v>
      </c>
      <c r="AR79">
        <v>35.328000000000003</v>
      </c>
      <c r="AS79">
        <v>26.904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2727.6881290000015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92</v>
      </c>
      <c r="N80">
        <v>57.96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14.061999999999999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43.681199999999997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40.256999999999998</v>
      </c>
      <c r="AR80">
        <v>35.328000000000003</v>
      </c>
      <c r="AS80">
        <v>26.904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2647.7240290000004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57.96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43.681199999999997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15.804048</v>
      </c>
      <c r="AN81">
        <v>0.82259000000000004</v>
      </c>
      <c r="AO81">
        <v>0</v>
      </c>
      <c r="AP81">
        <v>0</v>
      </c>
      <c r="AQ81">
        <v>40.256999999999998</v>
      </c>
      <c r="AR81">
        <v>35.328000000000003</v>
      </c>
      <c r="AS81">
        <v>26.904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2599.4002290000008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57.96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15.804048</v>
      </c>
      <c r="AN82">
        <v>0.82259000000000004</v>
      </c>
      <c r="AO82">
        <v>0</v>
      </c>
      <c r="AP82">
        <v>0</v>
      </c>
      <c r="AQ82">
        <v>39.186</v>
      </c>
      <c r="AR82">
        <v>35.328000000000003</v>
      </c>
      <c r="AS82">
        <v>26.904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2579.3892290000008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57.96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15.804048</v>
      </c>
      <c r="AN83">
        <v>0.82259000000000004</v>
      </c>
      <c r="AO83">
        <v>0</v>
      </c>
      <c r="AP83">
        <v>0</v>
      </c>
      <c r="AQ83">
        <v>38.555999999999997</v>
      </c>
      <c r="AR83">
        <v>35.328000000000003</v>
      </c>
      <c r="AS83">
        <v>26.904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2578.7592290000007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57.96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15.804048</v>
      </c>
      <c r="AN84">
        <v>0.82259000000000004</v>
      </c>
      <c r="AO84">
        <v>0</v>
      </c>
      <c r="AP84">
        <v>0</v>
      </c>
      <c r="AQ84">
        <v>38.555999999999997</v>
      </c>
      <c r="AR84">
        <v>35.328000000000003</v>
      </c>
      <c r="AS84">
        <v>26.904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2578.7592290000007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389.23500000000001</v>
      </c>
      <c r="M85">
        <v>92</v>
      </c>
      <c r="N85">
        <v>57.96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10.557359999999999</v>
      </c>
      <c r="AN85">
        <v>0.82259000000000004</v>
      </c>
      <c r="AO85">
        <v>0</v>
      </c>
      <c r="AP85">
        <v>6.0206999999999997</v>
      </c>
      <c r="AQ85">
        <v>38.555999999999997</v>
      </c>
      <c r="AR85">
        <v>35.328000000000003</v>
      </c>
      <c r="AS85">
        <v>26.904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2533.3332410000007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346.5</v>
      </c>
      <c r="M86">
        <v>92</v>
      </c>
      <c r="N86">
        <v>57.96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5.2786799999999996</v>
      </c>
      <c r="AN86">
        <v>0.82259000000000004</v>
      </c>
      <c r="AO86">
        <v>0</v>
      </c>
      <c r="AP86">
        <v>6.0206999999999997</v>
      </c>
      <c r="AQ86">
        <v>26.838000000000001</v>
      </c>
      <c r="AR86">
        <v>35.328000000000003</v>
      </c>
      <c r="AS86">
        <v>26.904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2473.6015610000009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346.5</v>
      </c>
      <c r="M87">
        <v>92</v>
      </c>
      <c r="N87">
        <v>57.96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5.2786799999999996</v>
      </c>
      <c r="AN87">
        <v>0.82259000000000004</v>
      </c>
      <c r="AO87">
        <v>0</v>
      </c>
      <c r="AP87">
        <v>6.0206999999999997</v>
      </c>
      <c r="AQ87">
        <v>26.838000000000001</v>
      </c>
      <c r="AR87">
        <v>35.328000000000003</v>
      </c>
      <c r="AS87">
        <v>26.904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2473.6015610000009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346.5</v>
      </c>
      <c r="M88">
        <v>92</v>
      </c>
      <c r="N88">
        <v>57.96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5.2786799999999996</v>
      </c>
      <c r="AN88">
        <v>0.82259000000000004</v>
      </c>
      <c r="AO88">
        <v>0</v>
      </c>
      <c r="AP88">
        <v>6.0206999999999997</v>
      </c>
      <c r="AQ88">
        <v>26.838000000000001</v>
      </c>
      <c r="AR88">
        <v>35.328000000000003</v>
      </c>
      <c r="AS88">
        <v>26.904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2473.6015610000009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346.5</v>
      </c>
      <c r="M89">
        <v>92</v>
      </c>
      <c r="N89">
        <v>57.96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54.059399999999997</v>
      </c>
      <c r="AL89">
        <v>2.3239999999999998</v>
      </c>
      <c r="AM89">
        <v>5.2786799999999996</v>
      </c>
      <c r="AN89">
        <v>0.82259000000000004</v>
      </c>
      <c r="AO89">
        <v>0</v>
      </c>
      <c r="AP89">
        <v>0</v>
      </c>
      <c r="AQ89">
        <v>26.838000000000001</v>
      </c>
      <c r="AR89">
        <v>35.328000000000003</v>
      </c>
      <c r="AS89">
        <v>22.868400000000001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2463.5452610000007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346.5</v>
      </c>
      <c r="M90">
        <v>92</v>
      </c>
      <c r="N90">
        <v>57.96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5.2786799999999996</v>
      </c>
      <c r="AN90">
        <v>0.82259000000000004</v>
      </c>
      <c r="AO90">
        <v>0</v>
      </c>
      <c r="AP90">
        <v>0</v>
      </c>
      <c r="AQ90">
        <v>26.838000000000001</v>
      </c>
      <c r="AR90">
        <v>35.328000000000003</v>
      </c>
      <c r="AS90">
        <v>22.868400000000001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2463.5452610000007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346.5</v>
      </c>
      <c r="M91">
        <v>92</v>
      </c>
      <c r="N91">
        <v>57.96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5.2786799999999996</v>
      </c>
      <c r="AN91">
        <v>0.82259000000000004</v>
      </c>
      <c r="AO91">
        <v>0</v>
      </c>
      <c r="AP91">
        <v>0</v>
      </c>
      <c r="AQ91">
        <v>13.419</v>
      </c>
      <c r="AR91">
        <v>35.328000000000003</v>
      </c>
      <c r="AS91">
        <v>21.523199999999999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2434.2267090000005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346.5</v>
      </c>
      <c r="M92">
        <v>92</v>
      </c>
      <c r="N92">
        <v>57.96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5.2786799999999996</v>
      </c>
      <c r="AN92">
        <v>0.82259000000000004</v>
      </c>
      <c r="AO92">
        <v>0</v>
      </c>
      <c r="AP92">
        <v>0</v>
      </c>
      <c r="AQ92">
        <v>13.419</v>
      </c>
      <c r="AR92">
        <v>35.328000000000003</v>
      </c>
      <c r="AS92">
        <v>21.523199999999999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2434.2267090000005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346.5</v>
      </c>
      <c r="M93">
        <v>92</v>
      </c>
      <c r="N93">
        <v>57.96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5.2786799999999996</v>
      </c>
      <c r="AN93">
        <v>0.82259000000000004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2434.2267090000005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346.5</v>
      </c>
      <c r="M94">
        <v>92</v>
      </c>
      <c r="N94">
        <v>57.96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5.2786799999999996</v>
      </c>
      <c r="AN94">
        <v>0.82259000000000004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2434.2267090000005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346.5</v>
      </c>
      <c r="M95">
        <v>92</v>
      </c>
      <c r="N95">
        <v>57.96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5.2786799999999996</v>
      </c>
      <c r="AN95">
        <v>0.82259000000000004</v>
      </c>
      <c r="AO95">
        <v>0</v>
      </c>
      <c r="AP95">
        <v>0</v>
      </c>
      <c r="AQ95">
        <v>13.419</v>
      </c>
      <c r="AR95">
        <v>35.328000000000003</v>
      </c>
      <c r="AS95">
        <v>21.523199999999999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2434.2267090000005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346.5</v>
      </c>
      <c r="M96">
        <v>92</v>
      </c>
      <c r="N96">
        <v>57.96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35.328000000000003</v>
      </c>
      <c r="AS96">
        <v>21.523199999999999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2415.5290290000007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346.5</v>
      </c>
      <c r="M97">
        <v>92</v>
      </c>
      <c r="N97">
        <v>57.96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35.328000000000003</v>
      </c>
      <c r="AS97">
        <v>21.523199999999999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2432.5078290000006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346.5</v>
      </c>
      <c r="M98">
        <v>92</v>
      </c>
      <c r="N98">
        <v>57.96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35.328000000000003</v>
      </c>
      <c r="AS98">
        <v>21.523199999999999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2432.5078290000006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16.307746032000018</v>
      </c>
      <c r="L99">
        <f t="shared" si="2"/>
        <v>10.149851250000006</v>
      </c>
      <c r="M99">
        <f t="shared" si="2"/>
        <v>2.2080000000000002</v>
      </c>
      <c r="N99">
        <f t="shared" si="2"/>
        <v>1.3910400000000007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10.015109999999989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9.3746400000000035E-2</v>
      </c>
      <c r="AA99">
        <f t="shared" si="2"/>
        <v>0.14219446999999999</v>
      </c>
      <c r="AB99">
        <f t="shared" si="2"/>
        <v>0.11202532000000003</v>
      </c>
      <c r="AC99">
        <f t="shared" si="2"/>
        <v>6.8976575999999984E-2</v>
      </c>
      <c r="AD99">
        <f t="shared" si="2"/>
        <v>8.2555894999999976E-2</v>
      </c>
      <c r="AE99">
        <f t="shared" si="2"/>
        <v>0.33940995199999968</v>
      </c>
      <c r="AF99">
        <f t="shared" si="2"/>
        <v>0.25562049999999975</v>
      </c>
      <c r="AG99">
        <f t="shared" si="2"/>
        <v>1.0483488000000001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0.33204150000000004</v>
      </c>
      <c r="AM99">
        <f t="shared" si="2"/>
        <v>0.17328200200000005</v>
      </c>
      <c r="AN99">
        <f t="shared" si="2"/>
        <v>1.9742160000000016E-2</v>
      </c>
      <c r="AO99">
        <f t="shared" si="2"/>
        <v>0</v>
      </c>
      <c r="AP99">
        <f t="shared" si="2"/>
        <v>2.01117E-2</v>
      </c>
      <c r="AQ99">
        <f t="shared" si="2"/>
        <v>0.46620000000000011</v>
      </c>
      <c r="AR99">
        <f t="shared" si="2"/>
        <v>0.85339199999999971</v>
      </c>
      <c r="AS99">
        <f t="shared" si="2"/>
        <v>0.56920254600000009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62.354924007000015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375.3</v>
      </c>
      <c r="L3">
        <v>240</v>
      </c>
      <c r="M3">
        <v>92</v>
      </c>
      <c r="N3">
        <v>57.96</v>
      </c>
      <c r="O3">
        <v>60.678600000000003</v>
      </c>
      <c r="P3">
        <v>125.35532000000001</v>
      </c>
      <c r="Q3">
        <v>8.3472000000000008</v>
      </c>
      <c r="R3">
        <v>33.2971</v>
      </c>
      <c r="S3">
        <v>19.096499999999999</v>
      </c>
      <c r="T3">
        <v>0</v>
      </c>
      <c r="U3">
        <v>418.77</v>
      </c>
      <c r="V3">
        <v>20.73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0.82259000000000004</v>
      </c>
      <c r="AO3">
        <v>0</v>
      </c>
      <c r="AP3">
        <v>0.25619999999999998</v>
      </c>
      <c r="AQ3">
        <v>0</v>
      </c>
      <c r="AR3">
        <v>41.951999999999998</v>
      </c>
      <c r="AS3">
        <v>31.897382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1882.0260910000002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375.3</v>
      </c>
      <c r="L4">
        <v>240</v>
      </c>
      <c r="M4">
        <v>92</v>
      </c>
      <c r="N4">
        <v>57.96</v>
      </c>
      <c r="O4">
        <v>60.678600000000003</v>
      </c>
      <c r="P4">
        <v>125.58750000000001</v>
      </c>
      <c r="Q4">
        <v>8.3472000000000008</v>
      </c>
      <c r="R4">
        <v>33.2971</v>
      </c>
      <c r="S4">
        <v>19.096499999999999</v>
      </c>
      <c r="T4">
        <v>0</v>
      </c>
      <c r="U4">
        <v>418.77</v>
      </c>
      <c r="V4">
        <v>20.73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54.059399999999997</v>
      </c>
      <c r="AL4">
        <v>12.782</v>
      </c>
      <c r="AM4">
        <v>0</v>
      </c>
      <c r="AN4">
        <v>0.82259000000000004</v>
      </c>
      <c r="AO4">
        <v>0</v>
      </c>
      <c r="AP4">
        <v>0.25619999999999998</v>
      </c>
      <c r="AQ4">
        <v>0</v>
      </c>
      <c r="AR4">
        <v>41.951999999999998</v>
      </c>
      <c r="AS4">
        <v>31.897382</v>
      </c>
      <c r="AT4">
        <v>19.999967000000002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1882.2582710000001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375.3</v>
      </c>
      <c r="L5">
        <v>240</v>
      </c>
      <c r="M5">
        <v>92</v>
      </c>
      <c r="N5">
        <v>57.96</v>
      </c>
      <c r="O5">
        <v>60.678600000000003</v>
      </c>
      <c r="P5">
        <v>125.58750000000001</v>
      </c>
      <c r="Q5">
        <v>8.3472000000000008</v>
      </c>
      <c r="R5">
        <v>33.2971</v>
      </c>
      <c r="S5">
        <v>19.096499999999999</v>
      </c>
      <c r="T5">
        <v>0</v>
      </c>
      <c r="U5">
        <v>418.77</v>
      </c>
      <c r="V5">
        <v>16.625399999999999</v>
      </c>
      <c r="W5">
        <v>36.021099999999997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54.059399999999997</v>
      </c>
      <c r="AL5">
        <v>12.782</v>
      </c>
      <c r="AM5">
        <v>0</v>
      </c>
      <c r="AN5">
        <v>0.82259000000000004</v>
      </c>
      <c r="AO5">
        <v>0</v>
      </c>
      <c r="AP5">
        <v>0.25619999999999998</v>
      </c>
      <c r="AQ5">
        <v>0</v>
      </c>
      <c r="AR5">
        <v>35.328000000000003</v>
      </c>
      <c r="AS5">
        <v>31.897382</v>
      </c>
      <c r="AT5">
        <v>19.367252000000001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1860.5189760000001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375.3</v>
      </c>
      <c r="L6">
        <v>240</v>
      </c>
      <c r="M6">
        <v>92</v>
      </c>
      <c r="N6">
        <v>57.96</v>
      </c>
      <c r="O6">
        <v>60.678600000000003</v>
      </c>
      <c r="P6">
        <v>125.58750000000001</v>
      </c>
      <c r="Q6">
        <v>8.3472000000000008</v>
      </c>
      <c r="R6">
        <v>33.2971</v>
      </c>
      <c r="S6">
        <v>19.096499999999999</v>
      </c>
      <c r="T6">
        <v>0</v>
      </c>
      <c r="U6">
        <v>418.77</v>
      </c>
      <c r="V6">
        <v>16.625399999999999</v>
      </c>
      <c r="W6">
        <v>36.021099999999997</v>
      </c>
      <c r="X6">
        <v>147.26089999999999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54.059399999999997</v>
      </c>
      <c r="AL6">
        <v>12.782</v>
      </c>
      <c r="AM6">
        <v>0</v>
      </c>
      <c r="AN6">
        <v>0.82259000000000004</v>
      </c>
      <c r="AO6">
        <v>0</v>
      </c>
      <c r="AP6">
        <v>0.25619999999999998</v>
      </c>
      <c r="AQ6">
        <v>0</v>
      </c>
      <c r="AR6">
        <v>35.328000000000003</v>
      </c>
      <c r="AS6">
        <v>31.897382</v>
      </c>
      <c r="AT6">
        <v>17.412272999999999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1858.563997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</v>
      </c>
      <c r="L7">
        <v>240</v>
      </c>
      <c r="M7">
        <v>92</v>
      </c>
      <c r="N7">
        <v>57.96</v>
      </c>
      <c r="O7">
        <v>60.678600000000003</v>
      </c>
      <c r="P7">
        <v>125.58750000000001</v>
      </c>
      <c r="Q7">
        <v>8.3472000000000008</v>
      </c>
      <c r="R7">
        <v>33.2971</v>
      </c>
      <c r="S7">
        <v>19.096499999999999</v>
      </c>
      <c r="T7">
        <v>0</v>
      </c>
      <c r="U7">
        <v>418.77</v>
      </c>
      <c r="V7">
        <v>16.625399999999999</v>
      </c>
      <c r="W7">
        <v>36.021099999999997</v>
      </c>
      <c r="X7">
        <v>117.4701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54.059399999999997</v>
      </c>
      <c r="AL7">
        <v>12.782</v>
      </c>
      <c r="AM7">
        <v>0</v>
      </c>
      <c r="AN7">
        <v>0.82259000000000004</v>
      </c>
      <c r="AO7">
        <v>0</v>
      </c>
      <c r="AP7">
        <v>0.25619999999999998</v>
      </c>
      <c r="AQ7">
        <v>0</v>
      </c>
      <c r="AR7">
        <v>35.328000000000003</v>
      </c>
      <c r="AS7">
        <v>31.897382</v>
      </c>
      <c r="AT7">
        <v>13.949873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1825.3107970000001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</v>
      </c>
      <c r="L8">
        <v>240</v>
      </c>
      <c r="M8">
        <v>92</v>
      </c>
      <c r="N8">
        <v>57.96</v>
      </c>
      <c r="O8">
        <v>60.678600000000003</v>
      </c>
      <c r="P8">
        <v>125.58750000000001</v>
      </c>
      <c r="Q8">
        <v>8.3472000000000008</v>
      </c>
      <c r="R8">
        <v>33.2971</v>
      </c>
      <c r="S8">
        <v>19.096499999999999</v>
      </c>
      <c r="T8">
        <v>0</v>
      </c>
      <c r="U8">
        <v>418.77</v>
      </c>
      <c r="V8">
        <v>16.625399999999999</v>
      </c>
      <c r="W8">
        <v>36.021099999999997</v>
      </c>
      <c r="X8">
        <v>117.4701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0.82259000000000004</v>
      </c>
      <c r="AO8">
        <v>0</v>
      </c>
      <c r="AP8">
        <v>0.25619999999999998</v>
      </c>
      <c r="AQ8">
        <v>0</v>
      </c>
      <c r="AR8">
        <v>41.951999999999998</v>
      </c>
      <c r="AS8">
        <v>31.897382</v>
      </c>
      <c r="AT8">
        <v>12.881322000000001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1830.866246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</v>
      </c>
      <c r="L9">
        <v>240</v>
      </c>
      <c r="M9">
        <v>92</v>
      </c>
      <c r="N9">
        <v>57.96</v>
      </c>
      <c r="O9">
        <v>60.678600000000003</v>
      </c>
      <c r="P9">
        <v>125.58750000000001</v>
      </c>
      <c r="Q9">
        <v>8.3472000000000008</v>
      </c>
      <c r="R9">
        <v>33.2971</v>
      </c>
      <c r="S9">
        <v>19.096499999999999</v>
      </c>
      <c r="T9">
        <v>0</v>
      </c>
      <c r="U9">
        <v>418.77</v>
      </c>
      <c r="V9">
        <v>16.625399999999999</v>
      </c>
      <c r="W9">
        <v>36.021099999999997</v>
      </c>
      <c r="X9">
        <v>117.4701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54.059399999999997</v>
      </c>
      <c r="AL9">
        <v>25.564</v>
      </c>
      <c r="AM9">
        <v>0</v>
      </c>
      <c r="AN9">
        <v>0.82259000000000004</v>
      </c>
      <c r="AO9">
        <v>0</v>
      </c>
      <c r="AP9">
        <v>0.25619999999999998</v>
      </c>
      <c r="AQ9">
        <v>0</v>
      </c>
      <c r="AR9">
        <v>41.951999999999998</v>
      </c>
      <c r="AS9">
        <v>21.523199999999999</v>
      </c>
      <c r="AT9">
        <v>12.370336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1832.7630780000002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</v>
      </c>
      <c r="L10">
        <v>240</v>
      </c>
      <c r="M10">
        <v>92</v>
      </c>
      <c r="N10">
        <v>57.96</v>
      </c>
      <c r="O10">
        <v>60.678600000000003</v>
      </c>
      <c r="P10">
        <v>125.58750000000001</v>
      </c>
      <c r="Q10">
        <v>8.3472000000000008</v>
      </c>
      <c r="R10">
        <v>28.53</v>
      </c>
      <c r="S10">
        <v>19.096499999999999</v>
      </c>
      <c r="T10">
        <v>0</v>
      </c>
      <c r="U10">
        <v>418.77</v>
      </c>
      <c r="V10">
        <v>16.625399999999999</v>
      </c>
      <c r="W10">
        <v>36.021099999999997</v>
      </c>
      <c r="X10">
        <v>117.4701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54.059399999999997</v>
      </c>
      <c r="AL10">
        <v>25.564</v>
      </c>
      <c r="AM10">
        <v>0</v>
      </c>
      <c r="AN10">
        <v>0.82259000000000004</v>
      </c>
      <c r="AO10">
        <v>0</v>
      </c>
      <c r="AP10">
        <v>0.25619999999999998</v>
      </c>
      <c r="AQ10">
        <v>0</v>
      </c>
      <c r="AR10">
        <v>35.328000000000003</v>
      </c>
      <c r="AS10">
        <v>21.523199999999999</v>
      </c>
      <c r="AT10">
        <v>13.151783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1822.1534250000002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</v>
      </c>
      <c r="L11">
        <v>240</v>
      </c>
      <c r="M11">
        <v>92</v>
      </c>
      <c r="N11">
        <v>57.96</v>
      </c>
      <c r="O11">
        <v>60.678600000000003</v>
      </c>
      <c r="P11">
        <v>125.58750000000001</v>
      </c>
      <c r="Q11">
        <v>8.3472000000000008</v>
      </c>
      <c r="R11">
        <v>23.32</v>
      </c>
      <c r="S11">
        <v>16.740189000000001</v>
      </c>
      <c r="T11">
        <v>0</v>
      </c>
      <c r="U11">
        <v>418.77</v>
      </c>
      <c r="V11">
        <v>14.712694000000001</v>
      </c>
      <c r="W11">
        <v>29.645600000000002</v>
      </c>
      <c r="X11">
        <v>100.79131700000001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54.059399999999997</v>
      </c>
      <c r="AL11">
        <v>25.564</v>
      </c>
      <c r="AM11">
        <v>0</v>
      </c>
      <c r="AN11">
        <v>0.82259000000000004</v>
      </c>
      <c r="AO11">
        <v>0</v>
      </c>
      <c r="AP11">
        <v>0.25619999999999998</v>
      </c>
      <c r="AQ11">
        <v>0</v>
      </c>
      <c r="AR11">
        <v>35.328000000000003</v>
      </c>
      <c r="AS11">
        <v>21.523199999999999</v>
      </c>
      <c r="AT11">
        <v>14.692802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1791.1611440000004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</v>
      </c>
      <c r="L12">
        <v>240</v>
      </c>
      <c r="M12">
        <v>92</v>
      </c>
      <c r="N12">
        <v>57.96</v>
      </c>
      <c r="O12">
        <v>60.678600000000003</v>
      </c>
      <c r="P12">
        <v>125.58750000000001</v>
      </c>
      <c r="Q12">
        <v>8.3472000000000008</v>
      </c>
      <c r="R12">
        <v>23.32</v>
      </c>
      <c r="S12">
        <v>15.5</v>
      </c>
      <c r="T12">
        <v>0</v>
      </c>
      <c r="U12">
        <v>418.77</v>
      </c>
      <c r="V12">
        <v>13.7654</v>
      </c>
      <c r="W12">
        <v>29.645600000000002</v>
      </c>
      <c r="X12">
        <v>97.470100000000002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54.059399999999997</v>
      </c>
      <c r="AL12">
        <v>25.564</v>
      </c>
      <c r="AM12">
        <v>0</v>
      </c>
      <c r="AN12">
        <v>0.82259000000000004</v>
      </c>
      <c r="AO12">
        <v>0</v>
      </c>
      <c r="AP12">
        <v>0.25619999999999998</v>
      </c>
      <c r="AQ12">
        <v>0</v>
      </c>
      <c r="AR12">
        <v>35.328000000000003</v>
      </c>
      <c r="AS12">
        <v>21.523199999999999</v>
      </c>
      <c r="AT12">
        <v>14.694582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1785.6542240000003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</v>
      </c>
      <c r="L13">
        <v>240</v>
      </c>
      <c r="M13">
        <v>92</v>
      </c>
      <c r="N13">
        <v>57.96</v>
      </c>
      <c r="O13">
        <v>60.678600000000003</v>
      </c>
      <c r="P13">
        <v>125.58750000000001</v>
      </c>
      <c r="Q13">
        <v>8.3472000000000008</v>
      </c>
      <c r="R13">
        <v>23.32</v>
      </c>
      <c r="S13">
        <v>15.5</v>
      </c>
      <c r="T13">
        <v>0</v>
      </c>
      <c r="U13">
        <v>418.77</v>
      </c>
      <c r="V13">
        <v>13.7654</v>
      </c>
      <c r="W13">
        <v>29.645600000000002</v>
      </c>
      <c r="X13">
        <v>97.470100000000002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54.059399999999997</v>
      </c>
      <c r="AL13">
        <v>25.564</v>
      </c>
      <c r="AM13">
        <v>0</v>
      </c>
      <c r="AN13">
        <v>0.82259000000000004</v>
      </c>
      <c r="AO13">
        <v>0</v>
      </c>
      <c r="AP13">
        <v>0.25619999999999998</v>
      </c>
      <c r="AQ13">
        <v>0</v>
      </c>
      <c r="AR13">
        <v>41.951999999999998</v>
      </c>
      <c r="AS13">
        <v>21.523199999999999</v>
      </c>
      <c r="AT13">
        <v>13.701287000000001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1784.7641290000004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</v>
      </c>
      <c r="L14">
        <v>240</v>
      </c>
      <c r="M14">
        <v>92</v>
      </c>
      <c r="N14">
        <v>57.96</v>
      </c>
      <c r="O14">
        <v>60.678600000000003</v>
      </c>
      <c r="P14">
        <v>125.58750000000001</v>
      </c>
      <c r="Q14">
        <v>8.3472000000000008</v>
      </c>
      <c r="R14">
        <v>23.32</v>
      </c>
      <c r="S14">
        <v>15.5</v>
      </c>
      <c r="T14">
        <v>0</v>
      </c>
      <c r="U14">
        <v>418.77</v>
      </c>
      <c r="V14">
        <v>13.7654</v>
      </c>
      <c r="W14">
        <v>29.645600000000002</v>
      </c>
      <c r="X14">
        <v>97.470100000000002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54.059399999999997</v>
      </c>
      <c r="AL14">
        <v>25.564</v>
      </c>
      <c r="AM14">
        <v>0</v>
      </c>
      <c r="AN14">
        <v>0.82259000000000004</v>
      </c>
      <c r="AO14">
        <v>0</v>
      </c>
      <c r="AP14">
        <v>0.25619999999999998</v>
      </c>
      <c r="AQ14">
        <v>0</v>
      </c>
      <c r="AR14">
        <v>41.951999999999998</v>
      </c>
      <c r="AS14">
        <v>21.523199999999999</v>
      </c>
      <c r="AT14">
        <v>16.123711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1787.1865530000002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</v>
      </c>
      <c r="L15">
        <v>240</v>
      </c>
      <c r="M15">
        <v>92</v>
      </c>
      <c r="N15">
        <v>57.96</v>
      </c>
      <c r="O15">
        <v>60.678600000000003</v>
      </c>
      <c r="P15">
        <v>125.58750000000001</v>
      </c>
      <c r="Q15">
        <v>8.3472000000000008</v>
      </c>
      <c r="R15">
        <v>23.32</v>
      </c>
      <c r="S15">
        <v>15.5</v>
      </c>
      <c r="T15">
        <v>0</v>
      </c>
      <c r="U15">
        <v>418.77</v>
      </c>
      <c r="V15">
        <v>13.7654</v>
      </c>
      <c r="W15">
        <v>29.645600000000002</v>
      </c>
      <c r="X15">
        <v>97.470100000000002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0.82259000000000004</v>
      </c>
      <c r="AO15">
        <v>0</v>
      </c>
      <c r="AP15">
        <v>0.25619999999999998</v>
      </c>
      <c r="AQ15">
        <v>0</v>
      </c>
      <c r="AR15">
        <v>35.328000000000003</v>
      </c>
      <c r="AS15">
        <v>21.523199999999999</v>
      </c>
      <c r="AT15">
        <v>17.523952999999999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1769.180795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</v>
      </c>
      <c r="L16">
        <v>240</v>
      </c>
      <c r="M16">
        <v>92</v>
      </c>
      <c r="N16">
        <v>57.96</v>
      </c>
      <c r="O16">
        <v>60.678600000000003</v>
      </c>
      <c r="P16">
        <v>125.58750000000001</v>
      </c>
      <c r="Q16">
        <v>8.3472000000000008</v>
      </c>
      <c r="R16">
        <v>23.32</v>
      </c>
      <c r="S16">
        <v>15.5</v>
      </c>
      <c r="T16">
        <v>0</v>
      </c>
      <c r="U16">
        <v>418.77</v>
      </c>
      <c r="V16">
        <v>13.7654</v>
      </c>
      <c r="W16">
        <v>29.645600000000002</v>
      </c>
      <c r="X16">
        <v>97.470100000000002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0.82259000000000004</v>
      </c>
      <c r="AO16">
        <v>0</v>
      </c>
      <c r="AP16">
        <v>0.25619999999999998</v>
      </c>
      <c r="AQ16">
        <v>0</v>
      </c>
      <c r="AR16">
        <v>35.328000000000003</v>
      </c>
      <c r="AS16">
        <v>21.523199999999999</v>
      </c>
      <c r="AT16">
        <v>14.588343999999999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1766.2451860000001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375.3</v>
      </c>
      <c r="L17">
        <v>240</v>
      </c>
      <c r="M17">
        <v>92</v>
      </c>
      <c r="N17">
        <v>57.96</v>
      </c>
      <c r="O17">
        <v>60.678600000000003</v>
      </c>
      <c r="P17">
        <v>125.58750000000001</v>
      </c>
      <c r="Q17">
        <v>8.3472000000000008</v>
      </c>
      <c r="R17">
        <v>23.32</v>
      </c>
      <c r="S17">
        <v>15.5</v>
      </c>
      <c r="T17">
        <v>0</v>
      </c>
      <c r="U17">
        <v>418.77</v>
      </c>
      <c r="V17">
        <v>13.7654</v>
      </c>
      <c r="W17">
        <v>29.645600000000002</v>
      </c>
      <c r="X17">
        <v>97.470100000000002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0.82259000000000004</v>
      </c>
      <c r="AO17">
        <v>0</v>
      </c>
      <c r="AP17">
        <v>0.25619999999999998</v>
      </c>
      <c r="AQ17">
        <v>0</v>
      </c>
      <c r="AR17">
        <v>35.328000000000003</v>
      </c>
      <c r="AS17">
        <v>21.523199999999999</v>
      </c>
      <c r="AT17">
        <v>14.993512000000001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1766.6503540000001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375.3</v>
      </c>
      <c r="L18">
        <v>240</v>
      </c>
      <c r="M18">
        <v>92</v>
      </c>
      <c r="N18">
        <v>57.96</v>
      </c>
      <c r="O18">
        <v>60.678600000000003</v>
      </c>
      <c r="P18">
        <v>125.58750000000001</v>
      </c>
      <c r="Q18">
        <v>8.3472000000000008</v>
      </c>
      <c r="R18">
        <v>23.32</v>
      </c>
      <c r="S18">
        <v>15.5</v>
      </c>
      <c r="T18">
        <v>0</v>
      </c>
      <c r="U18">
        <v>418.77</v>
      </c>
      <c r="V18">
        <v>13.7654</v>
      </c>
      <c r="W18">
        <v>29.645600000000002</v>
      </c>
      <c r="X18">
        <v>97.470100000000002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0.82259000000000004</v>
      </c>
      <c r="AO18">
        <v>0</v>
      </c>
      <c r="AP18">
        <v>0.25619999999999998</v>
      </c>
      <c r="AQ18">
        <v>0</v>
      </c>
      <c r="AR18">
        <v>41.951999999999998</v>
      </c>
      <c r="AS18">
        <v>21.523199999999999</v>
      </c>
      <c r="AT18">
        <v>15.993505000000001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1774.274347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375.3</v>
      </c>
      <c r="L19">
        <v>240</v>
      </c>
      <c r="M19">
        <v>92</v>
      </c>
      <c r="N19">
        <v>57.96</v>
      </c>
      <c r="O19">
        <v>60.678600000000003</v>
      </c>
      <c r="P19">
        <v>125.58750000000001</v>
      </c>
      <c r="Q19">
        <v>8.3472000000000008</v>
      </c>
      <c r="R19">
        <v>23.32</v>
      </c>
      <c r="S19">
        <v>15.5</v>
      </c>
      <c r="T19">
        <v>0</v>
      </c>
      <c r="U19">
        <v>418.77</v>
      </c>
      <c r="V19">
        <v>13.7654</v>
      </c>
      <c r="W19">
        <v>29.645600000000002</v>
      </c>
      <c r="X19">
        <v>97.470100000000002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5.2786799999999996</v>
      </c>
      <c r="AN19">
        <v>0.82259000000000004</v>
      </c>
      <c r="AO19">
        <v>0</v>
      </c>
      <c r="AP19">
        <v>0.25619999999999998</v>
      </c>
      <c r="AQ19">
        <v>0</v>
      </c>
      <c r="AR19">
        <v>41.951999999999998</v>
      </c>
      <c r="AS19">
        <v>20.178000000000001</v>
      </c>
      <c r="AT19">
        <v>14.743043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1776.957365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375.3</v>
      </c>
      <c r="L20">
        <v>240</v>
      </c>
      <c r="M20">
        <v>92</v>
      </c>
      <c r="N20">
        <v>57.96</v>
      </c>
      <c r="O20">
        <v>60.678600000000003</v>
      </c>
      <c r="P20">
        <v>125.58750000000001</v>
      </c>
      <c r="Q20">
        <v>8.3472000000000008</v>
      </c>
      <c r="R20">
        <v>28.53</v>
      </c>
      <c r="S20">
        <v>19.096499999999999</v>
      </c>
      <c r="T20">
        <v>0</v>
      </c>
      <c r="U20">
        <v>418.77</v>
      </c>
      <c r="V20">
        <v>16.625399999999999</v>
      </c>
      <c r="W20">
        <v>36.021099999999997</v>
      </c>
      <c r="X20">
        <v>117.4701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10.557359999999999</v>
      </c>
      <c r="AN20">
        <v>0.82259000000000004</v>
      </c>
      <c r="AO20">
        <v>0</v>
      </c>
      <c r="AP20">
        <v>0.25619999999999998</v>
      </c>
      <c r="AQ20">
        <v>13.419</v>
      </c>
      <c r="AR20">
        <v>35.328000000000003</v>
      </c>
      <c r="AS20">
        <v>20.178000000000001</v>
      </c>
      <c r="AT20">
        <v>16.168403999999999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1828.4984060000002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375.3</v>
      </c>
      <c r="L21">
        <v>240</v>
      </c>
      <c r="M21">
        <v>92</v>
      </c>
      <c r="N21">
        <v>57.96</v>
      </c>
      <c r="O21">
        <v>60.678600000000003</v>
      </c>
      <c r="P21">
        <v>125.58750000000001</v>
      </c>
      <c r="Q21">
        <v>8.3472000000000008</v>
      </c>
      <c r="R21">
        <v>28.53</v>
      </c>
      <c r="S21">
        <v>19.096499999999999</v>
      </c>
      <c r="T21">
        <v>0</v>
      </c>
      <c r="U21">
        <v>418.77</v>
      </c>
      <c r="V21">
        <v>16.625399999999999</v>
      </c>
      <c r="W21">
        <v>36.021099999999997</v>
      </c>
      <c r="X21">
        <v>147.26089999999999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0</v>
      </c>
      <c r="AI21">
        <v>0</v>
      </c>
      <c r="AJ21">
        <v>0</v>
      </c>
      <c r="AK21">
        <v>54.059399999999997</v>
      </c>
      <c r="AL21">
        <v>12.782</v>
      </c>
      <c r="AM21">
        <v>15.804048</v>
      </c>
      <c r="AN21">
        <v>0.82259000000000004</v>
      </c>
      <c r="AO21">
        <v>0</v>
      </c>
      <c r="AP21">
        <v>0.25619999999999998</v>
      </c>
      <c r="AQ21">
        <v>13.419</v>
      </c>
      <c r="AR21">
        <v>35.328000000000003</v>
      </c>
      <c r="AS21">
        <v>20.178000000000001</v>
      </c>
      <c r="AT21">
        <v>19.047702000000001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1866.4151920000002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</v>
      </c>
      <c r="L22">
        <v>240</v>
      </c>
      <c r="M22">
        <v>92</v>
      </c>
      <c r="N22">
        <v>57.96</v>
      </c>
      <c r="O22">
        <v>60.678600000000003</v>
      </c>
      <c r="P22">
        <v>125.58750000000001</v>
      </c>
      <c r="Q22">
        <v>8.3472000000000008</v>
      </c>
      <c r="R22">
        <v>33.2971</v>
      </c>
      <c r="S22">
        <v>19.096499999999999</v>
      </c>
      <c r="T22">
        <v>0</v>
      </c>
      <c r="U22">
        <v>418.77</v>
      </c>
      <c r="V22">
        <v>16.625399999999999</v>
      </c>
      <c r="W22">
        <v>36.021099999999997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0</v>
      </c>
      <c r="AI22">
        <v>0</v>
      </c>
      <c r="AJ22">
        <v>0</v>
      </c>
      <c r="AK22">
        <v>54.059399999999997</v>
      </c>
      <c r="AL22">
        <v>12.782</v>
      </c>
      <c r="AM22">
        <v>15.804048</v>
      </c>
      <c r="AN22">
        <v>0.82259000000000004</v>
      </c>
      <c r="AO22">
        <v>0</v>
      </c>
      <c r="AP22">
        <v>0.25619999999999998</v>
      </c>
      <c r="AQ22">
        <v>13.419</v>
      </c>
      <c r="AR22">
        <v>35.328000000000003</v>
      </c>
      <c r="AS22">
        <v>20.178000000000001</v>
      </c>
      <c r="AT22">
        <v>18.665037999999999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1870.7996280000002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375.3</v>
      </c>
      <c r="L23">
        <v>240</v>
      </c>
      <c r="M23">
        <v>92</v>
      </c>
      <c r="N23">
        <v>57.96</v>
      </c>
      <c r="O23">
        <v>60.678600000000003</v>
      </c>
      <c r="P23">
        <v>125.58750000000001</v>
      </c>
      <c r="Q23">
        <v>8.3472000000000008</v>
      </c>
      <c r="R23">
        <v>33.2971</v>
      </c>
      <c r="S23">
        <v>19.096499999999999</v>
      </c>
      <c r="T23">
        <v>0</v>
      </c>
      <c r="U23">
        <v>418.77</v>
      </c>
      <c r="V23">
        <v>20.73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0</v>
      </c>
      <c r="AI23">
        <v>0</v>
      </c>
      <c r="AJ23">
        <v>0</v>
      </c>
      <c r="AK23">
        <v>54.059399999999997</v>
      </c>
      <c r="AL23">
        <v>2.3239999999999998</v>
      </c>
      <c r="AM23">
        <v>15.804048</v>
      </c>
      <c r="AN23">
        <v>0.82259000000000004</v>
      </c>
      <c r="AO23">
        <v>0</v>
      </c>
      <c r="AP23">
        <v>0.25619999999999998</v>
      </c>
      <c r="AQ23">
        <v>13.419</v>
      </c>
      <c r="AR23">
        <v>41.951999999999998</v>
      </c>
      <c r="AS23">
        <v>20.178000000000001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1882.7831370000004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375.3</v>
      </c>
      <c r="L24">
        <v>240</v>
      </c>
      <c r="M24">
        <v>92</v>
      </c>
      <c r="N24">
        <v>57.96</v>
      </c>
      <c r="O24">
        <v>60.678600000000003</v>
      </c>
      <c r="P24">
        <v>125.58750000000001</v>
      </c>
      <c r="Q24">
        <v>8.3472000000000008</v>
      </c>
      <c r="R24">
        <v>33.2971</v>
      </c>
      <c r="S24">
        <v>19.096499999999999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0</v>
      </c>
      <c r="AI24">
        <v>0</v>
      </c>
      <c r="AJ24">
        <v>0</v>
      </c>
      <c r="AK24">
        <v>54.059399999999997</v>
      </c>
      <c r="AL24">
        <v>2.3239999999999998</v>
      </c>
      <c r="AM24">
        <v>15.804048</v>
      </c>
      <c r="AN24">
        <v>0.82259000000000004</v>
      </c>
      <c r="AO24">
        <v>0</v>
      </c>
      <c r="AP24">
        <v>0.25619999999999998</v>
      </c>
      <c r="AQ24">
        <v>25.577999999999999</v>
      </c>
      <c r="AR24">
        <v>41.951999999999998</v>
      </c>
      <c r="AS24">
        <v>20.178000000000001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1894.9421370000002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375.3</v>
      </c>
      <c r="L25">
        <v>242.2834</v>
      </c>
      <c r="M25">
        <v>92</v>
      </c>
      <c r="N25">
        <v>57.96</v>
      </c>
      <c r="O25">
        <v>60.678600000000003</v>
      </c>
      <c r="P25">
        <v>125.58750000000001</v>
      </c>
      <c r="Q25">
        <v>10.129867000000001</v>
      </c>
      <c r="R25">
        <v>41.9148</v>
      </c>
      <c r="S25">
        <v>22.909613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0</v>
      </c>
      <c r="AI25">
        <v>0</v>
      </c>
      <c r="AJ25">
        <v>0</v>
      </c>
      <c r="AK25">
        <v>54.059399999999997</v>
      </c>
      <c r="AL25">
        <v>2.3239999999999998</v>
      </c>
      <c r="AM25">
        <v>15.804048</v>
      </c>
      <c r="AN25">
        <v>0.82259000000000004</v>
      </c>
      <c r="AO25">
        <v>0</v>
      </c>
      <c r="AP25">
        <v>0.25619999999999998</v>
      </c>
      <c r="AQ25">
        <v>25.577999999999999</v>
      </c>
      <c r="AR25">
        <v>35.328000000000003</v>
      </c>
      <c r="AS25">
        <v>20.178000000000001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1911.3358170000001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375.3</v>
      </c>
      <c r="L26">
        <v>289.28339999999997</v>
      </c>
      <c r="M26">
        <v>92</v>
      </c>
      <c r="N26">
        <v>57.96</v>
      </c>
      <c r="O26">
        <v>60.678600000000003</v>
      </c>
      <c r="P26">
        <v>125.58750000000001</v>
      </c>
      <c r="Q26">
        <v>10.1389</v>
      </c>
      <c r="R26">
        <v>41.9148</v>
      </c>
      <c r="S26">
        <v>23.687000000000001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43.681199999999997</v>
      </c>
      <c r="AH26">
        <v>21.780999999999999</v>
      </c>
      <c r="AI26">
        <v>0</v>
      </c>
      <c r="AJ26">
        <v>0</v>
      </c>
      <c r="AK26">
        <v>54.059399999999997</v>
      </c>
      <c r="AL26">
        <v>2.3239999999999998</v>
      </c>
      <c r="AM26">
        <v>15.804048</v>
      </c>
      <c r="AN26">
        <v>0.82259000000000004</v>
      </c>
      <c r="AO26">
        <v>0</v>
      </c>
      <c r="AP26">
        <v>0.25619999999999998</v>
      </c>
      <c r="AQ26">
        <v>26.207999999999998</v>
      </c>
      <c r="AR26">
        <v>35.328000000000003</v>
      </c>
      <c r="AS26">
        <v>20.178000000000001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1981.5332370000001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435.3</v>
      </c>
      <c r="L27">
        <v>373.40575899999999</v>
      </c>
      <c r="M27">
        <v>92</v>
      </c>
      <c r="N27">
        <v>57.96</v>
      </c>
      <c r="O27">
        <v>60.678600000000003</v>
      </c>
      <c r="P27">
        <v>125.58750000000001</v>
      </c>
      <c r="Q27">
        <v>10.91</v>
      </c>
      <c r="R27">
        <v>41.9148</v>
      </c>
      <c r="S27">
        <v>26.3901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43.681199999999997</v>
      </c>
      <c r="AH27">
        <v>46.781799999999997</v>
      </c>
      <c r="AI27">
        <v>0</v>
      </c>
      <c r="AJ27">
        <v>0</v>
      </c>
      <c r="AK27">
        <v>54.059399999999997</v>
      </c>
      <c r="AL27">
        <v>2.3239999999999998</v>
      </c>
      <c r="AM27">
        <v>15.804048</v>
      </c>
      <c r="AN27">
        <v>0.82259000000000004</v>
      </c>
      <c r="AO27">
        <v>0</v>
      </c>
      <c r="AP27">
        <v>0.25619999999999998</v>
      </c>
      <c r="AQ27">
        <v>26.838000000000001</v>
      </c>
      <c r="AR27">
        <v>35.328000000000003</v>
      </c>
      <c r="AS27">
        <v>20.178000000000001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2154.7605960000005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479.30900000000003</v>
      </c>
      <c r="L28">
        <v>434.647175</v>
      </c>
      <c r="M28">
        <v>92</v>
      </c>
      <c r="N28">
        <v>57.96</v>
      </c>
      <c r="O28">
        <v>60.678600000000003</v>
      </c>
      <c r="P28">
        <v>125.58750000000001</v>
      </c>
      <c r="Q28">
        <v>10.91</v>
      </c>
      <c r="R28">
        <v>41.9148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1.1000000000000001</v>
      </c>
      <c r="AA28">
        <v>7.9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43.681199999999997</v>
      </c>
      <c r="AH28">
        <v>62.312600000000003</v>
      </c>
      <c r="AI28">
        <v>0</v>
      </c>
      <c r="AJ28">
        <v>0</v>
      </c>
      <c r="AK28">
        <v>54.059399999999997</v>
      </c>
      <c r="AL28">
        <v>2.3239999999999998</v>
      </c>
      <c r="AM28">
        <v>15.804048</v>
      </c>
      <c r="AN28">
        <v>0.82259000000000004</v>
      </c>
      <c r="AO28">
        <v>0</v>
      </c>
      <c r="AP28">
        <v>0.25619999999999998</v>
      </c>
      <c r="AQ28">
        <v>40.256999999999998</v>
      </c>
      <c r="AR28">
        <v>35.328000000000003</v>
      </c>
      <c r="AS28">
        <v>20.178000000000001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2303.1535120000008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569.43109200000004</v>
      </c>
      <c r="L29">
        <v>435.435</v>
      </c>
      <c r="M29">
        <v>92</v>
      </c>
      <c r="N29">
        <v>57.96</v>
      </c>
      <c r="O29">
        <v>60.678600000000003</v>
      </c>
      <c r="P29">
        <v>125.58750000000001</v>
      </c>
      <c r="Q29">
        <v>10.91</v>
      </c>
      <c r="R29">
        <v>41.9148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19.434000000000001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43.681199999999997</v>
      </c>
      <c r="AH29">
        <v>85.23</v>
      </c>
      <c r="AI29">
        <v>0</v>
      </c>
      <c r="AJ29">
        <v>0</v>
      </c>
      <c r="AK29">
        <v>54.059399999999997</v>
      </c>
      <c r="AL29">
        <v>6.9720000000000004</v>
      </c>
      <c r="AM29">
        <v>15.804048</v>
      </c>
      <c r="AN29">
        <v>0.82259000000000004</v>
      </c>
      <c r="AO29">
        <v>0</v>
      </c>
      <c r="AP29">
        <v>0.25619999999999998</v>
      </c>
      <c r="AQ29">
        <v>40.256999999999998</v>
      </c>
      <c r="AR29">
        <v>41.951999999999998</v>
      </c>
      <c r="AS29">
        <v>20.178000000000001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2460.6997290000013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542.59040000000005</v>
      </c>
      <c r="L30">
        <v>435.435</v>
      </c>
      <c r="M30">
        <v>92</v>
      </c>
      <c r="N30">
        <v>57.96</v>
      </c>
      <c r="O30">
        <v>60.678600000000003</v>
      </c>
      <c r="P30">
        <v>125.58750000000001</v>
      </c>
      <c r="Q30">
        <v>10.91</v>
      </c>
      <c r="R30">
        <v>41.9148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26.34008</v>
      </c>
      <c r="AC30">
        <v>19.35568</v>
      </c>
      <c r="AD30">
        <v>16.380400000000002</v>
      </c>
      <c r="AE30">
        <v>32.957704</v>
      </c>
      <c r="AF30">
        <v>33.524000000000001</v>
      </c>
      <c r="AG30">
        <v>43.681199999999997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56.356999999999999</v>
      </c>
      <c r="AM30">
        <v>15.804048</v>
      </c>
      <c r="AN30">
        <v>0.82259000000000004</v>
      </c>
      <c r="AO30">
        <v>0</v>
      </c>
      <c r="AP30">
        <v>0.25619999999999998</v>
      </c>
      <c r="AQ30">
        <v>40.256999999999998</v>
      </c>
      <c r="AR30">
        <v>41.951999999999998</v>
      </c>
      <c r="AS30">
        <v>20.178000000000001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2603.8257290000006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499.30900000000003</v>
      </c>
      <c r="L31">
        <v>417.95260000000002</v>
      </c>
      <c r="M31">
        <v>92</v>
      </c>
      <c r="N31">
        <v>57.959899999999998</v>
      </c>
      <c r="O31">
        <v>60.678600000000003</v>
      </c>
      <c r="P31">
        <v>125.58750000000001</v>
      </c>
      <c r="Q31">
        <v>10.1389</v>
      </c>
      <c r="R31">
        <v>41.9148</v>
      </c>
      <c r="S31">
        <v>24.034392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26.34008</v>
      </c>
      <c r="AC31">
        <v>19.35568</v>
      </c>
      <c r="AD31">
        <v>27.408107999999999</v>
      </c>
      <c r="AE31">
        <v>32.957704</v>
      </c>
      <c r="AF31">
        <v>33.524000000000001</v>
      </c>
      <c r="AG31">
        <v>43.681199999999997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56.356999999999999</v>
      </c>
      <c r="AM31">
        <v>15.804048</v>
      </c>
      <c r="AN31">
        <v>0.82259000000000004</v>
      </c>
      <c r="AO31">
        <v>0</v>
      </c>
      <c r="AP31">
        <v>0.25619999999999998</v>
      </c>
      <c r="AQ31">
        <v>40.256999999999998</v>
      </c>
      <c r="AR31">
        <v>35.328000000000003</v>
      </c>
      <c r="AS31">
        <v>20.178000000000001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2544.3387290000001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559.30899999999997</v>
      </c>
      <c r="L32">
        <v>435.435</v>
      </c>
      <c r="M32">
        <v>92</v>
      </c>
      <c r="N32">
        <v>57.959899999999998</v>
      </c>
      <c r="O32">
        <v>60.678600000000003</v>
      </c>
      <c r="P32">
        <v>125.58750000000001</v>
      </c>
      <c r="Q32">
        <v>10.887703</v>
      </c>
      <c r="R32">
        <v>41.9148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33.524000000000001</v>
      </c>
      <c r="AG32">
        <v>43.681199999999997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56.356999999999999</v>
      </c>
      <c r="AM32">
        <v>15.804048</v>
      </c>
      <c r="AN32">
        <v>0.82259000000000004</v>
      </c>
      <c r="AO32">
        <v>0</v>
      </c>
      <c r="AP32">
        <v>0.25619999999999998</v>
      </c>
      <c r="AQ32">
        <v>40.256999999999998</v>
      </c>
      <c r="AR32">
        <v>35.328000000000003</v>
      </c>
      <c r="AS32">
        <v>20.178000000000001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2638.0956799999999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559.24900000000002</v>
      </c>
      <c r="L33">
        <v>435.435</v>
      </c>
      <c r="M33">
        <v>92</v>
      </c>
      <c r="N33">
        <v>57.959899999999998</v>
      </c>
      <c r="O33">
        <v>60.678600000000003</v>
      </c>
      <c r="P33">
        <v>125.58750000000001</v>
      </c>
      <c r="Q33">
        <v>10.91</v>
      </c>
      <c r="R33">
        <v>41.9148</v>
      </c>
      <c r="S33">
        <v>26.3901</v>
      </c>
      <c r="T33">
        <v>0</v>
      </c>
      <c r="U33">
        <v>412.875</v>
      </c>
      <c r="V33">
        <v>20.73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43.681199999999997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56.356999999999999</v>
      </c>
      <c r="AM33">
        <v>15.804048</v>
      </c>
      <c r="AN33">
        <v>0.82259000000000004</v>
      </c>
      <c r="AO33">
        <v>0</v>
      </c>
      <c r="AP33">
        <v>0.25619999999999998</v>
      </c>
      <c r="AQ33">
        <v>40.256999999999998</v>
      </c>
      <c r="AR33">
        <v>35.328000000000003</v>
      </c>
      <c r="AS33">
        <v>20.178000000000001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2632.162977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599.30899999999997</v>
      </c>
      <c r="L34">
        <v>435.435</v>
      </c>
      <c r="M34">
        <v>92</v>
      </c>
      <c r="N34">
        <v>57.959899999999998</v>
      </c>
      <c r="O34">
        <v>60.678600000000003</v>
      </c>
      <c r="P34">
        <v>125.58750000000001</v>
      </c>
      <c r="Q34">
        <v>10.91</v>
      </c>
      <c r="R34">
        <v>41.9148</v>
      </c>
      <c r="S34">
        <v>26.3901</v>
      </c>
      <c r="T34">
        <v>0</v>
      </c>
      <c r="U34">
        <v>412.875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27.408107999999999</v>
      </c>
      <c r="AE34">
        <v>32.957704</v>
      </c>
      <c r="AF34">
        <v>33.524000000000001</v>
      </c>
      <c r="AG34">
        <v>43.681199999999997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56.356999999999999</v>
      </c>
      <c r="AM34">
        <v>15.804048</v>
      </c>
      <c r="AN34">
        <v>0.82259000000000004</v>
      </c>
      <c r="AO34">
        <v>0</v>
      </c>
      <c r="AP34">
        <v>0.25619999999999998</v>
      </c>
      <c r="AQ34">
        <v>40.256999999999998</v>
      </c>
      <c r="AR34">
        <v>35.328000000000003</v>
      </c>
      <c r="AS34">
        <v>20.178000000000001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2652.5321370000001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606.20849999999996</v>
      </c>
      <c r="L35">
        <v>416.95260000000002</v>
      </c>
      <c r="M35">
        <v>92</v>
      </c>
      <c r="N35">
        <v>57.959899999999998</v>
      </c>
      <c r="O35">
        <v>60.678600000000003</v>
      </c>
      <c r="P35">
        <v>125.58750000000001</v>
      </c>
      <c r="Q35">
        <v>10.1389</v>
      </c>
      <c r="R35">
        <v>41.9148</v>
      </c>
      <c r="S35">
        <v>23.687000000000001</v>
      </c>
      <c r="T35">
        <v>0</v>
      </c>
      <c r="U35">
        <v>412.875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18.272072000000001</v>
      </c>
      <c r="AE35">
        <v>32.957704</v>
      </c>
      <c r="AF35">
        <v>33.524000000000001</v>
      </c>
      <c r="AG35">
        <v>43.681199999999997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31.897382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2639.8021830000007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606.20849999999996</v>
      </c>
      <c r="L36">
        <v>416.95260000000002</v>
      </c>
      <c r="M36">
        <v>92</v>
      </c>
      <c r="N36">
        <v>57.959899999999998</v>
      </c>
      <c r="O36">
        <v>60.678600000000003</v>
      </c>
      <c r="P36">
        <v>125.58750000000001</v>
      </c>
      <c r="Q36">
        <v>10.1389</v>
      </c>
      <c r="R36">
        <v>41.9148</v>
      </c>
      <c r="S36">
        <v>23.687000000000001</v>
      </c>
      <c r="T36">
        <v>0</v>
      </c>
      <c r="U36">
        <v>412.875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43.681199999999997</v>
      </c>
      <c r="AH36">
        <v>83.335999999999999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31.897382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2441.533155000001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606.20849999999996</v>
      </c>
      <c r="L37">
        <v>416.95260000000002</v>
      </c>
      <c r="M37">
        <v>92</v>
      </c>
      <c r="N37">
        <v>57.959899999999998</v>
      </c>
      <c r="O37">
        <v>60.678600000000003</v>
      </c>
      <c r="P37">
        <v>125.58750000000001</v>
      </c>
      <c r="Q37">
        <v>10.1389</v>
      </c>
      <c r="R37">
        <v>41.9148</v>
      </c>
      <c r="S37">
        <v>23.687000000000001</v>
      </c>
      <c r="T37">
        <v>0</v>
      </c>
      <c r="U37">
        <v>412.875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43.681199999999997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31.897382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2409.5249190000009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602.19949999999994</v>
      </c>
      <c r="L38">
        <v>361.28339999999997</v>
      </c>
      <c r="M38">
        <v>92</v>
      </c>
      <c r="N38">
        <v>57.959899999999998</v>
      </c>
      <c r="O38">
        <v>60.678600000000003</v>
      </c>
      <c r="P38">
        <v>125.58750000000001</v>
      </c>
      <c r="Q38">
        <v>10.1389</v>
      </c>
      <c r="R38">
        <v>36.584800000000001</v>
      </c>
      <c r="S38">
        <v>20.090499999999999</v>
      </c>
      <c r="T38">
        <v>0</v>
      </c>
      <c r="U38">
        <v>412.875</v>
      </c>
      <c r="V38">
        <v>17.87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31.897382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2330.1342190000009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602.19949999999994</v>
      </c>
      <c r="L39">
        <v>311.28339999999997</v>
      </c>
      <c r="M39">
        <v>92</v>
      </c>
      <c r="N39">
        <v>57.959899999999998</v>
      </c>
      <c r="O39">
        <v>60.678600000000003</v>
      </c>
      <c r="P39">
        <v>125.58750000000001</v>
      </c>
      <c r="Q39">
        <v>10.1389</v>
      </c>
      <c r="R39">
        <v>36.584800000000001</v>
      </c>
      <c r="S39">
        <v>20.090499999999999</v>
      </c>
      <c r="T39">
        <v>0</v>
      </c>
      <c r="U39">
        <v>412.875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46.781799999999997</v>
      </c>
      <c r="AI39">
        <v>0</v>
      </c>
      <c r="AJ39">
        <v>0</v>
      </c>
      <c r="AK39">
        <v>54.059399999999997</v>
      </c>
      <c r="AL39">
        <v>2.3239999999999998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18.832799999999999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2233.1197370000009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602.19949999999994</v>
      </c>
      <c r="L40">
        <v>291.28339999999997</v>
      </c>
      <c r="M40">
        <v>92</v>
      </c>
      <c r="N40">
        <v>57.959899999999998</v>
      </c>
      <c r="O40">
        <v>60.678600000000003</v>
      </c>
      <c r="P40">
        <v>125.58750000000001</v>
      </c>
      <c r="Q40">
        <v>10.1389</v>
      </c>
      <c r="R40">
        <v>41.9148</v>
      </c>
      <c r="S40">
        <v>23.687000000000001</v>
      </c>
      <c r="T40">
        <v>0</v>
      </c>
      <c r="U40">
        <v>412.875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23.390899999999998</v>
      </c>
      <c r="AI40">
        <v>0</v>
      </c>
      <c r="AJ40">
        <v>0</v>
      </c>
      <c r="AK40">
        <v>54.059399999999997</v>
      </c>
      <c r="AL40">
        <v>2.3239999999999998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18.832799999999999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2193.4086490000004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602.19949999999994</v>
      </c>
      <c r="L41">
        <v>331.28339999999997</v>
      </c>
      <c r="M41">
        <v>92</v>
      </c>
      <c r="N41">
        <v>57.959899999999998</v>
      </c>
      <c r="O41">
        <v>60.678600000000003</v>
      </c>
      <c r="P41">
        <v>125.58750000000001</v>
      </c>
      <c r="Q41">
        <v>10.1389</v>
      </c>
      <c r="R41">
        <v>41.9148</v>
      </c>
      <c r="S41">
        <v>23.687000000000001</v>
      </c>
      <c r="T41">
        <v>0</v>
      </c>
      <c r="U41">
        <v>412.875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19.9817</v>
      </c>
      <c r="AI41">
        <v>0</v>
      </c>
      <c r="AJ41">
        <v>0</v>
      </c>
      <c r="AK41">
        <v>54.059399999999997</v>
      </c>
      <c r="AL41">
        <v>2.3239999999999998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18.832799999999999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2224.7207690000005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602.19949999999994</v>
      </c>
      <c r="L42">
        <v>331.28339999999997</v>
      </c>
      <c r="M42">
        <v>92</v>
      </c>
      <c r="N42">
        <v>57.959899999999998</v>
      </c>
      <c r="O42">
        <v>60.678600000000003</v>
      </c>
      <c r="P42">
        <v>125.58750000000001</v>
      </c>
      <c r="Q42">
        <v>10.1389</v>
      </c>
      <c r="R42">
        <v>41.9148</v>
      </c>
      <c r="S42">
        <v>23.687000000000001</v>
      </c>
      <c r="T42">
        <v>0</v>
      </c>
      <c r="U42">
        <v>412.875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18.832799999999999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2204.7390690000007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602.19949999999994</v>
      </c>
      <c r="L43">
        <v>386.28339999999997</v>
      </c>
      <c r="M43">
        <v>92</v>
      </c>
      <c r="N43">
        <v>57.959899999999998</v>
      </c>
      <c r="O43">
        <v>60.678600000000003</v>
      </c>
      <c r="P43">
        <v>125.58750000000001</v>
      </c>
      <c r="Q43">
        <v>10.1389</v>
      </c>
      <c r="R43">
        <v>41.9148</v>
      </c>
      <c r="S43">
        <v>23.687000000000001</v>
      </c>
      <c r="T43">
        <v>0</v>
      </c>
      <c r="U43">
        <v>412.875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31.897382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2282.0016510000005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585.29999999999995</v>
      </c>
      <c r="L44">
        <v>386.28339999999997</v>
      </c>
      <c r="M44">
        <v>92</v>
      </c>
      <c r="N44">
        <v>57.959899999999998</v>
      </c>
      <c r="O44">
        <v>60.678600000000003</v>
      </c>
      <c r="P44">
        <v>125.58750000000001</v>
      </c>
      <c r="Q44">
        <v>10.1389</v>
      </c>
      <c r="R44">
        <v>41.9148</v>
      </c>
      <c r="S44">
        <v>23.687000000000001</v>
      </c>
      <c r="T44">
        <v>0</v>
      </c>
      <c r="U44">
        <v>412.875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31.897382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2259.8234710000006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575.29999999999995</v>
      </c>
      <c r="L45">
        <v>386.28339999999997</v>
      </c>
      <c r="M45">
        <v>92</v>
      </c>
      <c r="N45">
        <v>57.959899999999998</v>
      </c>
      <c r="O45">
        <v>60.678600000000003</v>
      </c>
      <c r="P45">
        <v>125.58750000000001</v>
      </c>
      <c r="Q45">
        <v>10.1389</v>
      </c>
      <c r="R45">
        <v>41.9148</v>
      </c>
      <c r="S45">
        <v>23.687000000000001</v>
      </c>
      <c r="T45">
        <v>0</v>
      </c>
      <c r="U45">
        <v>412.875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18.832799999999999</v>
      </c>
      <c r="AT45">
        <v>18.369876000000001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2220.574446000001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565.29999999999995</v>
      </c>
      <c r="L46">
        <v>386.28339999999997</v>
      </c>
      <c r="M46">
        <v>92</v>
      </c>
      <c r="N46">
        <v>57.959899999999998</v>
      </c>
      <c r="O46">
        <v>60.678600000000003</v>
      </c>
      <c r="P46">
        <v>125.58750000000001</v>
      </c>
      <c r="Q46">
        <v>10.1389</v>
      </c>
      <c r="R46">
        <v>41.9148</v>
      </c>
      <c r="S46">
        <v>23.687000000000001</v>
      </c>
      <c r="T46">
        <v>0</v>
      </c>
      <c r="U46">
        <v>412.875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18.832799999999999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2186.6265370000006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535.29999999999995</v>
      </c>
      <c r="L47">
        <v>404.62737399999997</v>
      </c>
      <c r="M47">
        <v>92</v>
      </c>
      <c r="N47">
        <v>57.959899999999998</v>
      </c>
      <c r="O47">
        <v>60.678600000000003</v>
      </c>
      <c r="P47">
        <v>125.58750000000001</v>
      </c>
      <c r="Q47">
        <v>10.904621000000001</v>
      </c>
      <c r="R47">
        <v>41.9148</v>
      </c>
      <c r="S47">
        <v>26.3901</v>
      </c>
      <c r="T47">
        <v>0</v>
      </c>
      <c r="U47">
        <v>412.875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20.178000000000001</v>
      </c>
      <c r="AT47">
        <v>19.616989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2179.4015540000005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525.29999999999995</v>
      </c>
      <c r="L48">
        <v>360.3734</v>
      </c>
      <c r="M48">
        <v>92</v>
      </c>
      <c r="N48">
        <v>57.959899999999998</v>
      </c>
      <c r="O48">
        <v>60.678600000000003</v>
      </c>
      <c r="P48">
        <v>125.58750000000001</v>
      </c>
      <c r="Q48">
        <v>10.068899999999999</v>
      </c>
      <c r="R48">
        <v>41.9148</v>
      </c>
      <c r="S48">
        <v>23.536999999999999</v>
      </c>
      <c r="T48">
        <v>0</v>
      </c>
      <c r="U48">
        <v>412.875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20.178000000000001</v>
      </c>
      <c r="AT48">
        <v>19.999538000000001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2121.841308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515.29999999999995</v>
      </c>
      <c r="L49">
        <v>300.3734</v>
      </c>
      <c r="M49">
        <v>92</v>
      </c>
      <c r="N49">
        <v>57.959899999999998</v>
      </c>
      <c r="O49">
        <v>60.678600000000003</v>
      </c>
      <c r="P49">
        <v>125.58750000000001</v>
      </c>
      <c r="Q49">
        <v>10.068899999999999</v>
      </c>
      <c r="R49">
        <v>37.1477</v>
      </c>
      <c r="S49">
        <v>23.536999999999999</v>
      </c>
      <c r="T49">
        <v>0</v>
      </c>
      <c r="U49">
        <v>412.875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0.82259000000000004</v>
      </c>
      <c r="AO49">
        <v>0</v>
      </c>
      <c r="AP49">
        <v>6.0206999999999997</v>
      </c>
      <c r="AQ49">
        <v>0</v>
      </c>
      <c r="AR49">
        <v>33.119999999999997</v>
      </c>
      <c r="AS49">
        <v>20.178000000000001</v>
      </c>
      <c r="AT49">
        <v>19.999967000000002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2050.8873370000001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495.3</v>
      </c>
      <c r="L50">
        <v>270.3734</v>
      </c>
      <c r="M50">
        <v>92</v>
      </c>
      <c r="N50">
        <v>57.959899999999998</v>
      </c>
      <c r="O50">
        <v>60.678600000000003</v>
      </c>
      <c r="P50">
        <v>125.58750000000001</v>
      </c>
      <c r="Q50">
        <v>10.068899999999999</v>
      </c>
      <c r="R50">
        <v>37.1477</v>
      </c>
      <c r="S50">
        <v>23.536999999999999</v>
      </c>
      <c r="T50">
        <v>0</v>
      </c>
      <c r="U50">
        <v>412.875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0.82259000000000004</v>
      </c>
      <c r="AO50">
        <v>0</v>
      </c>
      <c r="AP50">
        <v>6.0206999999999997</v>
      </c>
      <c r="AQ50">
        <v>0</v>
      </c>
      <c r="AR50">
        <v>33.119999999999997</v>
      </c>
      <c r="AS50">
        <v>20.178000000000001</v>
      </c>
      <c r="AT50">
        <v>19.999967000000002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2000.8873370000001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475.3</v>
      </c>
      <c r="L51">
        <v>243.3734</v>
      </c>
      <c r="M51">
        <v>92</v>
      </c>
      <c r="N51">
        <v>57.959899999999998</v>
      </c>
      <c r="O51">
        <v>60.678600000000003</v>
      </c>
      <c r="P51">
        <v>125.58750000000001</v>
      </c>
      <c r="Q51">
        <v>10.068899999999999</v>
      </c>
      <c r="R51">
        <v>37.1477</v>
      </c>
      <c r="S51">
        <v>23.536999999999999</v>
      </c>
      <c r="T51">
        <v>0</v>
      </c>
      <c r="U51">
        <v>412.875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0.82259000000000004</v>
      </c>
      <c r="AO51">
        <v>0</v>
      </c>
      <c r="AP51">
        <v>6.0206999999999997</v>
      </c>
      <c r="AQ51">
        <v>0</v>
      </c>
      <c r="AR51">
        <v>26.495999999999999</v>
      </c>
      <c r="AS51">
        <v>24.2136</v>
      </c>
      <c r="AT51">
        <v>19.999967000000002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1951.2989370000003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445.3</v>
      </c>
      <c r="L52">
        <v>243.3734</v>
      </c>
      <c r="M52">
        <v>92</v>
      </c>
      <c r="N52">
        <v>57.959899999999998</v>
      </c>
      <c r="O52">
        <v>60.678600000000003</v>
      </c>
      <c r="P52">
        <v>125.58750000000001</v>
      </c>
      <c r="Q52">
        <v>10.068899999999999</v>
      </c>
      <c r="R52">
        <v>37.1477</v>
      </c>
      <c r="S52">
        <v>23.536999999999999</v>
      </c>
      <c r="T52">
        <v>0</v>
      </c>
      <c r="U52">
        <v>412.875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0.82259000000000004</v>
      </c>
      <c r="AO52">
        <v>0</v>
      </c>
      <c r="AP52">
        <v>6.0206999999999997</v>
      </c>
      <c r="AQ52">
        <v>0</v>
      </c>
      <c r="AR52">
        <v>26.495999999999999</v>
      </c>
      <c r="AS52">
        <v>24.2136</v>
      </c>
      <c r="AT52">
        <v>19.999967000000002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1921.2989370000003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405.3</v>
      </c>
      <c r="L53">
        <v>243.3734</v>
      </c>
      <c r="M53">
        <v>92</v>
      </c>
      <c r="N53">
        <v>57.959899999999998</v>
      </c>
      <c r="O53">
        <v>60.678600000000003</v>
      </c>
      <c r="P53">
        <v>125.58750000000001</v>
      </c>
      <c r="Q53">
        <v>10.068899999999999</v>
      </c>
      <c r="R53">
        <v>37.1477</v>
      </c>
      <c r="S53">
        <v>23.536999999999999</v>
      </c>
      <c r="T53">
        <v>0</v>
      </c>
      <c r="U53">
        <v>412.875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0.82259000000000004</v>
      </c>
      <c r="AO53">
        <v>0</v>
      </c>
      <c r="AP53">
        <v>6.0206999999999997</v>
      </c>
      <c r="AQ53">
        <v>0</v>
      </c>
      <c r="AR53">
        <v>26.495999999999999</v>
      </c>
      <c r="AS53">
        <v>24.2136</v>
      </c>
      <c r="AT53">
        <v>18.774311000000001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1880.0732810000002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375.3</v>
      </c>
      <c r="L54">
        <v>243.3734</v>
      </c>
      <c r="M54">
        <v>92</v>
      </c>
      <c r="N54">
        <v>57.959899999999998</v>
      </c>
      <c r="O54">
        <v>60.678600000000003</v>
      </c>
      <c r="P54">
        <v>125.58750000000001</v>
      </c>
      <c r="Q54">
        <v>10.068899999999999</v>
      </c>
      <c r="R54">
        <v>37.1477</v>
      </c>
      <c r="S54">
        <v>19.9405</v>
      </c>
      <c r="T54">
        <v>0</v>
      </c>
      <c r="U54">
        <v>412.875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0.82259000000000004</v>
      </c>
      <c r="AO54">
        <v>0</v>
      </c>
      <c r="AP54">
        <v>6.0206999999999997</v>
      </c>
      <c r="AQ54">
        <v>0</v>
      </c>
      <c r="AR54">
        <v>26.495999999999999</v>
      </c>
      <c r="AS54">
        <v>24.2136</v>
      </c>
      <c r="AT54">
        <v>19.999967000000002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1847.7024370000001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375.3</v>
      </c>
      <c r="L55">
        <v>241.09</v>
      </c>
      <c r="M55">
        <v>92</v>
      </c>
      <c r="N55">
        <v>57.959899999999998</v>
      </c>
      <c r="O55">
        <v>60.678600000000003</v>
      </c>
      <c r="P55">
        <v>125.58750000000001</v>
      </c>
      <c r="Q55">
        <v>8.2772000000000006</v>
      </c>
      <c r="R55">
        <v>28.53</v>
      </c>
      <c r="S55">
        <v>15.35</v>
      </c>
      <c r="T55">
        <v>0</v>
      </c>
      <c r="U55">
        <v>412.875</v>
      </c>
      <c r="V55">
        <v>18.583238000000001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6.0206999999999997</v>
      </c>
      <c r="AQ55">
        <v>0</v>
      </c>
      <c r="AR55">
        <v>26.495999999999999</v>
      </c>
      <c r="AS55">
        <v>24.2136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1817.8143750000002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375.3</v>
      </c>
      <c r="L56">
        <v>241.09</v>
      </c>
      <c r="M56">
        <v>92</v>
      </c>
      <c r="N56">
        <v>57.959899999999998</v>
      </c>
      <c r="O56">
        <v>60.678600000000003</v>
      </c>
      <c r="P56">
        <v>125.58750000000001</v>
      </c>
      <c r="Q56">
        <v>8.2772000000000006</v>
      </c>
      <c r="R56">
        <v>28.53</v>
      </c>
      <c r="S56">
        <v>15.35</v>
      </c>
      <c r="T56">
        <v>0</v>
      </c>
      <c r="U56">
        <v>412.875</v>
      </c>
      <c r="V56">
        <v>17.87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6.0206999999999997</v>
      </c>
      <c r="AQ56">
        <v>0</v>
      </c>
      <c r="AR56">
        <v>26.495999999999999</v>
      </c>
      <c r="AS56">
        <v>24.2136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1817.1011370000001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375.3</v>
      </c>
      <c r="L57">
        <v>241.09</v>
      </c>
      <c r="M57">
        <v>92</v>
      </c>
      <c r="N57">
        <v>57.959899999999998</v>
      </c>
      <c r="O57">
        <v>60.678600000000003</v>
      </c>
      <c r="P57">
        <v>125.58750000000001</v>
      </c>
      <c r="Q57">
        <v>8.2772000000000006</v>
      </c>
      <c r="R57">
        <v>28.53</v>
      </c>
      <c r="S57">
        <v>15.35</v>
      </c>
      <c r="T57">
        <v>0</v>
      </c>
      <c r="U57">
        <v>417.91194999999999</v>
      </c>
      <c r="V57">
        <v>13.7654</v>
      </c>
      <c r="W57">
        <v>36.021099999999997</v>
      </c>
      <c r="X57">
        <v>117.4701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24.2136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1780.676007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375.3</v>
      </c>
      <c r="L58">
        <v>241.09</v>
      </c>
      <c r="M58">
        <v>92</v>
      </c>
      <c r="N58">
        <v>57.959899999999998</v>
      </c>
      <c r="O58">
        <v>60.678600000000003</v>
      </c>
      <c r="P58">
        <v>125.58750000000001</v>
      </c>
      <c r="Q58">
        <v>8.2772000000000006</v>
      </c>
      <c r="R58">
        <v>28.53</v>
      </c>
      <c r="S58">
        <v>15.35</v>
      </c>
      <c r="T58">
        <v>0</v>
      </c>
      <c r="U58">
        <v>418.77</v>
      </c>
      <c r="V58">
        <v>13.7654</v>
      </c>
      <c r="W58">
        <v>36.021099999999997</v>
      </c>
      <c r="X58">
        <v>117.4701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24.2136</v>
      </c>
      <c r="AT58">
        <v>19.999967000000002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1781.5340570000001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375.3</v>
      </c>
      <c r="L59">
        <v>241.09</v>
      </c>
      <c r="M59">
        <v>92</v>
      </c>
      <c r="N59">
        <v>57.959899999999998</v>
      </c>
      <c r="O59">
        <v>60.678600000000003</v>
      </c>
      <c r="P59">
        <v>125.58750000000001</v>
      </c>
      <c r="Q59">
        <v>8.2772000000000006</v>
      </c>
      <c r="R59">
        <v>28.53</v>
      </c>
      <c r="S59">
        <v>15.35</v>
      </c>
      <c r="T59">
        <v>0</v>
      </c>
      <c r="U59">
        <v>418.77</v>
      </c>
      <c r="V59">
        <v>13.7654</v>
      </c>
      <c r="W59">
        <v>36.021099999999997</v>
      </c>
      <c r="X59">
        <v>117.4701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12.852</v>
      </c>
      <c r="AR59">
        <v>35.328000000000003</v>
      </c>
      <c r="AS59">
        <v>24.2136</v>
      </c>
      <c r="AT59">
        <v>19.878239000000001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1800.7851290000001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375.3</v>
      </c>
      <c r="L60">
        <v>241.09</v>
      </c>
      <c r="M60">
        <v>92</v>
      </c>
      <c r="N60">
        <v>57.959899999999998</v>
      </c>
      <c r="O60">
        <v>60.678600000000003</v>
      </c>
      <c r="P60">
        <v>125.58750000000001</v>
      </c>
      <c r="Q60">
        <v>8.2772000000000006</v>
      </c>
      <c r="R60">
        <v>28.53</v>
      </c>
      <c r="S60">
        <v>15.35</v>
      </c>
      <c r="T60">
        <v>0</v>
      </c>
      <c r="U60">
        <v>418.77</v>
      </c>
      <c r="V60">
        <v>13.7654</v>
      </c>
      <c r="W60">
        <v>36.021099999999997</v>
      </c>
      <c r="X60">
        <v>117.4701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12.852</v>
      </c>
      <c r="AR60">
        <v>35.328000000000003</v>
      </c>
      <c r="AS60">
        <v>24.2136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1800.9068570000002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375.3</v>
      </c>
      <c r="L61">
        <v>241.09</v>
      </c>
      <c r="M61">
        <v>92</v>
      </c>
      <c r="N61">
        <v>57.959899999999998</v>
      </c>
      <c r="O61">
        <v>60.678600000000003</v>
      </c>
      <c r="P61">
        <v>125.58750000000001</v>
      </c>
      <c r="Q61">
        <v>8.2772000000000006</v>
      </c>
      <c r="R61">
        <v>28.53</v>
      </c>
      <c r="S61">
        <v>15.35</v>
      </c>
      <c r="T61">
        <v>0</v>
      </c>
      <c r="U61">
        <v>418.77</v>
      </c>
      <c r="V61">
        <v>13.7654</v>
      </c>
      <c r="W61">
        <v>36.021099999999997</v>
      </c>
      <c r="X61">
        <v>117.4701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</v>
      </c>
      <c r="AQ61">
        <v>12.852</v>
      </c>
      <c r="AR61">
        <v>35.328000000000003</v>
      </c>
      <c r="AS61">
        <v>24.2136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1800.9068570000002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375.3</v>
      </c>
      <c r="L62">
        <v>241.09</v>
      </c>
      <c r="M62">
        <v>92</v>
      </c>
      <c r="N62">
        <v>57.959899999999998</v>
      </c>
      <c r="O62">
        <v>60.678600000000003</v>
      </c>
      <c r="P62">
        <v>125.58750000000001</v>
      </c>
      <c r="Q62">
        <v>8.2772000000000006</v>
      </c>
      <c r="R62">
        <v>28.53</v>
      </c>
      <c r="S62">
        <v>15.35</v>
      </c>
      <c r="T62">
        <v>0</v>
      </c>
      <c r="U62">
        <v>418.77</v>
      </c>
      <c r="V62">
        <v>13.7654</v>
      </c>
      <c r="W62">
        <v>36.021099999999997</v>
      </c>
      <c r="X62">
        <v>117.4701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</v>
      </c>
      <c r="AQ62">
        <v>12.852</v>
      </c>
      <c r="AR62">
        <v>35.328000000000003</v>
      </c>
      <c r="AS62">
        <v>24.2136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1800.9068570000002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375.3</v>
      </c>
      <c r="L63">
        <v>241.09</v>
      </c>
      <c r="M63">
        <v>92</v>
      </c>
      <c r="N63">
        <v>57.959899999999998</v>
      </c>
      <c r="O63">
        <v>60.678600000000003</v>
      </c>
      <c r="P63">
        <v>125.58750000000001</v>
      </c>
      <c r="Q63">
        <v>8.2772000000000006</v>
      </c>
      <c r="R63">
        <v>28.53</v>
      </c>
      <c r="S63">
        <v>15.35</v>
      </c>
      <c r="T63">
        <v>0</v>
      </c>
      <c r="U63">
        <v>418.77</v>
      </c>
      <c r="V63">
        <v>13.7654</v>
      </c>
      <c r="W63">
        <v>36.021099999999997</v>
      </c>
      <c r="X63">
        <v>117.4701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12.852</v>
      </c>
      <c r="AR63">
        <v>35.328000000000003</v>
      </c>
      <c r="AS63">
        <v>24.2136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1800.9068570000002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375.3</v>
      </c>
      <c r="L64">
        <v>241.09</v>
      </c>
      <c r="M64">
        <v>92</v>
      </c>
      <c r="N64">
        <v>57.959899999999998</v>
      </c>
      <c r="O64">
        <v>60.678600000000003</v>
      </c>
      <c r="P64">
        <v>125.58750000000001</v>
      </c>
      <c r="Q64">
        <v>8.2772000000000006</v>
      </c>
      <c r="R64">
        <v>28.53</v>
      </c>
      <c r="S64">
        <v>15.35</v>
      </c>
      <c r="T64">
        <v>0</v>
      </c>
      <c r="U64">
        <v>418.77</v>
      </c>
      <c r="V64">
        <v>13.7654</v>
      </c>
      <c r="W64">
        <v>36.021099999999997</v>
      </c>
      <c r="X64">
        <v>117.4701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25.704000000000001</v>
      </c>
      <c r="AR64">
        <v>35.328000000000003</v>
      </c>
      <c r="AS64">
        <v>24.2136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1813.758857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375.3</v>
      </c>
      <c r="L65">
        <v>241.09</v>
      </c>
      <c r="M65">
        <v>92</v>
      </c>
      <c r="N65">
        <v>57.959899999999998</v>
      </c>
      <c r="O65">
        <v>60.678600000000003</v>
      </c>
      <c r="P65">
        <v>125.58750000000001</v>
      </c>
      <c r="Q65">
        <v>8.2772000000000006</v>
      </c>
      <c r="R65">
        <v>28.53</v>
      </c>
      <c r="S65">
        <v>15.35</v>
      </c>
      <c r="T65">
        <v>0</v>
      </c>
      <c r="U65">
        <v>418.77</v>
      </c>
      <c r="V65">
        <v>13.7654</v>
      </c>
      <c r="W65">
        <v>36.021099999999997</v>
      </c>
      <c r="X65">
        <v>117.4701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3.9990000000000001</v>
      </c>
      <c r="AN65">
        <v>0.82259000000000004</v>
      </c>
      <c r="AO65">
        <v>0</v>
      </c>
      <c r="AP65">
        <v>0</v>
      </c>
      <c r="AQ65">
        <v>25.704000000000001</v>
      </c>
      <c r="AR65">
        <v>35.328000000000003</v>
      </c>
      <c r="AS65">
        <v>23.541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1817.085257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375.3</v>
      </c>
      <c r="L66">
        <v>241.09</v>
      </c>
      <c r="M66">
        <v>92</v>
      </c>
      <c r="N66">
        <v>57.959899999999998</v>
      </c>
      <c r="O66">
        <v>60.678600000000003</v>
      </c>
      <c r="P66">
        <v>125.58750000000001</v>
      </c>
      <c r="Q66">
        <v>8.2772000000000006</v>
      </c>
      <c r="R66">
        <v>28.53</v>
      </c>
      <c r="S66">
        <v>15.35</v>
      </c>
      <c r="T66">
        <v>0</v>
      </c>
      <c r="U66">
        <v>418.77</v>
      </c>
      <c r="V66">
        <v>13.7654</v>
      </c>
      <c r="W66">
        <v>36.021099999999997</v>
      </c>
      <c r="X66">
        <v>117.4701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5.2786799999999996</v>
      </c>
      <c r="AN66">
        <v>0.82259000000000004</v>
      </c>
      <c r="AO66">
        <v>0</v>
      </c>
      <c r="AP66">
        <v>0</v>
      </c>
      <c r="AQ66">
        <v>25.704000000000001</v>
      </c>
      <c r="AR66">
        <v>35.328000000000003</v>
      </c>
      <c r="AS66">
        <v>23.541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1826.3984889999997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375.3</v>
      </c>
      <c r="L67">
        <v>241.09</v>
      </c>
      <c r="M67">
        <v>92</v>
      </c>
      <c r="N67">
        <v>57.959899999999998</v>
      </c>
      <c r="O67">
        <v>60.678600000000003</v>
      </c>
      <c r="P67">
        <v>125.58750000000001</v>
      </c>
      <c r="Q67">
        <v>8.2772000000000006</v>
      </c>
      <c r="R67">
        <v>33.2971</v>
      </c>
      <c r="S67">
        <v>15.35</v>
      </c>
      <c r="T67">
        <v>0</v>
      </c>
      <c r="U67">
        <v>418.77</v>
      </c>
      <c r="V67">
        <v>13.7654</v>
      </c>
      <c r="W67">
        <v>36.021099999999997</v>
      </c>
      <c r="X67">
        <v>117.4701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9.3309999999999995</v>
      </c>
      <c r="AN67">
        <v>0.82259000000000004</v>
      </c>
      <c r="AO67">
        <v>0</v>
      </c>
      <c r="AP67">
        <v>0</v>
      </c>
      <c r="AQ67">
        <v>25.704000000000001</v>
      </c>
      <c r="AR67">
        <v>35.328000000000003</v>
      </c>
      <c r="AS67">
        <v>23.541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1835.2179089999997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375.3</v>
      </c>
      <c r="L68">
        <v>241.09</v>
      </c>
      <c r="M68">
        <v>92</v>
      </c>
      <c r="N68">
        <v>57.959899999999998</v>
      </c>
      <c r="O68">
        <v>60.678600000000003</v>
      </c>
      <c r="P68">
        <v>125.58750000000001</v>
      </c>
      <c r="Q68">
        <v>8.2772000000000006</v>
      </c>
      <c r="R68">
        <v>33.2971</v>
      </c>
      <c r="S68">
        <v>15.35</v>
      </c>
      <c r="T68">
        <v>0</v>
      </c>
      <c r="U68">
        <v>418.77</v>
      </c>
      <c r="V68">
        <v>13.7654</v>
      </c>
      <c r="W68">
        <v>36.021099999999997</v>
      </c>
      <c r="X68">
        <v>117.4701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15.804048</v>
      </c>
      <c r="AN68">
        <v>0.82259000000000004</v>
      </c>
      <c r="AO68">
        <v>0</v>
      </c>
      <c r="AP68">
        <v>0</v>
      </c>
      <c r="AQ68">
        <v>38.555999999999997</v>
      </c>
      <c r="AR68">
        <v>35.328000000000003</v>
      </c>
      <c r="AS68">
        <v>23.541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1854.5429569999999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375.3</v>
      </c>
      <c r="L69">
        <v>241.09</v>
      </c>
      <c r="M69">
        <v>92</v>
      </c>
      <c r="N69">
        <v>57.959899999999998</v>
      </c>
      <c r="O69">
        <v>60.678600000000003</v>
      </c>
      <c r="P69">
        <v>125.58750000000001</v>
      </c>
      <c r="Q69">
        <v>8.2772000000000006</v>
      </c>
      <c r="R69">
        <v>41.9148</v>
      </c>
      <c r="S69">
        <v>15.35</v>
      </c>
      <c r="T69">
        <v>0</v>
      </c>
      <c r="U69">
        <v>418.77</v>
      </c>
      <c r="V69">
        <v>17.87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22.728000000000002</v>
      </c>
      <c r="AI69">
        <v>0</v>
      </c>
      <c r="AJ69">
        <v>0</v>
      </c>
      <c r="AK69">
        <v>54.059399999999997</v>
      </c>
      <c r="AL69">
        <v>2.3239999999999998</v>
      </c>
      <c r="AM69">
        <v>15.804048</v>
      </c>
      <c r="AN69">
        <v>0.82259000000000004</v>
      </c>
      <c r="AO69">
        <v>0</v>
      </c>
      <c r="AP69">
        <v>0</v>
      </c>
      <c r="AQ69">
        <v>38.555999999999997</v>
      </c>
      <c r="AR69">
        <v>35.328000000000003</v>
      </c>
      <c r="AS69">
        <v>23.541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1930.1620369999998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375.3</v>
      </c>
      <c r="L70">
        <v>241.09</v>
      </c>
      <c r="M70">
        <v>92</v>
      </c>
      <c r="N70">
        <v>57.959899999999998</v>
      </c>
      <c r="O70">
        <v>60.678600000000003</v>
      </c>
      <c r="P70">
        <v>125.58750000000001</v>
      </c>
      <c r="Q70">
        <v>8.2772000000000006</v>
      </c>
      <c r="R70">
        <v>41.9148</v>
      </c>
      <c r="S70">
        <v>18.9465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41.667999999999999</v>
      </c>
      <c r="AI70">
        <v>0</v>
      </c>
      <c r="AJ70">
        <v>0</v>
      </c>
      <c r="AK70">
        <v>54.059399999999997</v>
      </c>
      <c r="AL70">
        <v>2.3239999999999998</v>
      </c>
      <c r="AM70">
        <v>15.804048</v>
      </c>
      <c r="AN70">
        <v>0.82259000000000004</v>
      </c>
      <c r="AO70">
        <v>0</v>
      </c>
      <c r="AP70">
        <v>0</v>
      </c>
      <c r="AQ70">
        <v>38.555999999999997</v>
      </c>
      <c r="AR70">
        <v>35.328000000000003</v>
      </c>
      <c r="AS70">
        <v>23.541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1955.5585369999999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385.3</v>
      </c>
      <c r="L71">
        <v>243.3734</v>
      </c>
      <c r="M71">
        <v>92</v>
      </c>
      <c r="N71">
        <v>57.959899999999998</v>
      </c>
      <c r="O71">
        <v>60.678600000000003</v>
      </c>
      <c r="P71">
        <v>125.58750000000001</v>
      </c>
      <c r="Q71">
        <v>9.9283669999999997</v>
      </c>
      <c r="R71">
        <v>37.1477</v>
      </c>
      <c r="S71">
        <v>19.9405</v>
      </c>
      <c r="T71">
        <v>0</v>
      </c>
      <c r="U71">
        <v>418.77</v>
      </c>
      <c r="V71">
        <v>17.87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43.681199999999997</v>
      </c>
      <c r="AH71">
        <v>70.078000000000003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15.804048</v>
      </c>
      <c r="AN71">
        <v>0.82259000000000004</v>
      </c>
      <c r="AO71">
        <v>0</v>
      </c>
      <c r="AP71">
        <v>0</v>
      </c>
      <c r="AQ71">
        <v>38.555999999999997</v>
      </c>
      <c r="AR71">
        <v>35.328000000000003</v>
      </c>
      <c r="AS71">
        <v>23.541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2002.9835039999996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425.3</v>
      </c>
      <c r="L72">
        <v>243.3734</v>
      </c>
      <c r="M72">
        <v>92</v>
      </c>
      <c r="N72">
        <v>57.959899999999998</v>
      </c>
      <c r="O72">
        <v>60.678600000000003</v>
      </c>
      <c r="P72">
        <v>125.58750000000001</v>
      </c>
      <c r="Q72">
        <v>10.068899999999999</v>
      </c>
      <c r="R72">
        <v>37.1477</v>
      </c>
      <c r="S72">
        <v>19.9405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14.061999999999999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43.681199999999997</v>
      </c>
      <c r="AH72">
        <v>93.563599999999994</v>
      </c>
      <c r="AI72">
        <v>0</v>
      </c>
      <c r="AJ72">
        <v>0</v>
      </c>
      <c r="AK72">
        <v>54.059399999999997</v>
      </c>
      <c r="AL72">
        <v>12.782</v>
      </c>
      <c r="AM72">
        <v>15.804048</v>
      </c>
      <c r="AN72">
        <v>0.82259000000000004</v>
      </c>
      <c r="AO72">
        <v>0</v>
      </c>
      <c r="AP72">
        <v>0</v>
      </c>
      <c r="AQ72">
        <v>40.256999999999998</v>
      </c>
      <c r="AR72">
        <v>35.328000000000003</v>
      </c>
      <c r="AS72">
        <v>23.541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2120.1869730000003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405.3</v>
      </c>
      <c r="L73">
        <v>243.3734</v>
      </c>
      <c r="M73">
        <v>92</v>
      </c>
      <c r="N73">
        <v>57.959899999999998</v>
      </c>
      <c r="O73">
        <v>60.678600000000003</v>
      </c>
      <c r="P73">
        <v>125.58750000000001</v>
      </c>
      <c r="Q73">
        <v>10.068899999999999</v>
      </c>
      <c r="R73">
        <v>37.1477</v>
      </c>
      <c r="S73">
        <v>19.9405</v>
      </c>
      <c r="T73">
        <v>0</v>
      </c>
      <c r="U73">
        <v>418.77</v>
      </c>
      <c r="V73">
        <v>17.87</v>
      </c>
      <c r="W73">
        <v>46.399079999999998</v>
      </c>
      <c r="X73">
        <v>147.26089999999999</v>
      </c>
      <c r="Y73">
        <v>0</v>
      </c>
      <c r="Z73">
        <v>19.5624</v>
      </c>
      <c r="AA73">
        <v>28.045000000000002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43.681199999999997</v>
      </c>
      <c r="AH73">
        <v>113.64</v>
      </c>
      <c r="AI73">
        <v>0</v>
      </c>
      <c r="AJ73">
        <v>0</v>
      </c>
      <c r="AK73">
        <v>54.059399999999997</v>
      </c>
      <c r="AL73">
        <v>56.356999999999999</v>
      </c>
      <c r="AM73">
        <v>15.804048</v>
      </c>
      <c r="AN73">
        <v>0.82259000000000004</v>
      </c>
      <c r="AO73">
        <v>0</v>
      </c>
      <c r="AP73">
        <v>0</v>
      </c>
      <c r="AQ73">
        <v>40.256999999999998</v>
      </c>
      <c r="AR73">
        <v>35.328000000000003</v>
      </c>
      <c r="AS73">
        <v>23.541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2286.7807889999999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457.40496899999999</v>
      </c>
      <c r="L74">
        <v>243.3734</v>
      </c>
      <c r="M74">
        <v>92</v>
      </c>
      <c r="N74">
        <v>57.959899999999998</v>
      </c>
      <c r="O74">
        <v>60.678600000000003</v>
      </c>
      <c r="P74">
        <v>125.58750000000001</v>
      </c>
      <c r="Q74">
        <v>10.068899999999999</v>
      </c>
      <c r="R74">
        <v>41.111407</v>
      </c>
      <c r="S74">
        <v>19.9405</v>
      </c>
      <c r="T74">
        <v>0</v>
      </c>
      <c r="U74">
        <v>418.77</v>
      </c>
      <c r="V74">
        <v>17.87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43.681199999999997</v>
      </c>
      <c r="AH74">
        <v>116.9545</v>
      </c>
      <c r="AI74">
        <v>0</v>
      </c>
      <c r="AJ74">
        <v>0</v>
      </c>
      <c r="AK74">
        <v>54.059399999999997</v>
      </c>
      <c r="AL74">
        <v>56.356999999999999</v>
      </c>
      <c r="AM74">
        <v>15.804048</v>
      </c>
      <c r="AN74">
        <v>0.82259000000000004</v>
      </c>
      <c r="AO74">
        <v>0</v>
      </c>
      <c r="AP74">
        <v>0</v>
      </c>
      <c r="AQ74">
        <v>40.256999999999998</v>
      </c>
      <c r="AR74">
        <v>35.328000000000003</v>
      </c>
      <c r="AS74">
        <v>23.541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2369.4030809999999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555.25705800000003</v>
      </c>
      <c r="L75">
        <v>243.3734</v>
      </c>
      <c r="M75">
        <v>92</v>
      </c>
      <c r="N75">
        <v>57.959899999999998</v>
      </c>
      <c r="O75">
        <v>60.678600000000003</v>
      </c>
      <c r="P75">
        <v>125.58750000000001</v>
      </c>
      <c r="Q75">
        <v>10.068899999999999</v>
      </c>
      <c r="R75">
        <v>41.9148</v>
      </c>
      <c r="S75">
        <v>19.9405</v>
      </c>
      <c r="T75">
        <v>0</v>
      </c>
      <c r="U75">
        <v>418.77</v>
      </c>
      <c r="V75">
        <v>20.188745999999998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43.681199999999997</v>
      </c>
      <c r="AH75">
        <v>116.9545</v>
      </c>
      <c r="AI75">
        <v>0</v>
      </c>
      <c r="AJ75">
        <v>0</v>
      </c>
      <c r="AK75">
        <v>54.059399999999997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40.256999999999998</v>
      </c>
      <c r="AR75">
        <v>35.328000000000003</v>
      </c>
      <c r="AS75">
        <v>23.541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2470.377309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602.19949999999994</v>
      </c>
      <c r="L76">
        <v>290.3734</v>
      </c>
      <c r="M76">
        <v>92</v>
      </c>
      <c r="N76">
        <v>57.959899999999998</v>
      </c>
      <c r="O76">
        <v>60.678600000000003</v>
      </c>
      <c r="P76">
        <v>125.58750000000001</v>
      </c>
      <c r="Q76">
        <v>10.068899999999999</v>
      </c>
      <c r="R76">
        <v>41.9148</v>
      </c>
      <c r="S76">
        <v>19.9405</v>
      </c>
      <c r="T76">
        <v>0</v>
      </c>
      <c r="U76">
        <v>418.77</v>
      </c>
      <c r="V76">
        <v>17.87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25.468</v>
      </c>
      <c r="AD76">
        <v>27.408107999999999</v>
      </c>
      <c r="AE76">
        <v>32.957704</v>
      </c>
      <c r="AF76">
        <v>33.524000000000001</v>
      </c>
      <c r="AG76">
        <v>43.681199999999997</v>
      </c>
      <c r="AH76">
        <v>116.9545</v>
      </c>
      <c r="AI76">
        <v>0</v>
      </c>
      <c r="AJ76">
        <v>0</v>
      </c>
      <c r="AK76">
        <v>54.059399999999997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40.256999999999998</v>
      </c>
      <c r="AR76">
        <v>35.328000000000003</v>
      </c>
      <c r="AS76">
        <v>23.541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2558.4061969999998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602.19949999999994</v>
      </c>
      <c r="L77">
        <v>360.27339999999998</v>
      </c>
      <c r="M77">
        <v>92</v>
      </c>
      <c r="N77">
        <v>57.959899999999998</v>
      </c>
      <c r="O77">
        <v>60.678600000000003</v>
      </c>
      <c r="P77">
        <v>125.58750000000001</v>
      </c>
      <c r="Q77">
        <v>10.91</v>
      </c>
      <c r="R77">
        <v>41.9148</v>
      </c>
      <c r="S77">
        <v>22.793600000000001</v>
      </c>
      <c r="T77">
        <v>0</v>
      </c>
      <c r="U77">
        <v>418.77</v>
      </c>
      <c r="V77">
        <v>17.87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20.374400000000001</v>
      </c>
      <c r="AD77">
        <v>27.408107999999999</v>
      </c>
      <c r="AE77">
        <v>32.957704</v>
      </c>
      <c r="AF77">
        <v>33.524000000000001</v>
      </c>
      <c r="AG77">
        <v>43.681199999999997</v>
      </c>
      <c r="AH77">
        <v>116.9545</v>
      </c>
      <c r="AI77">
        <v>0</v>
      </c>
      <c r="AJ77">
        <v>0</v>
      </c>
      <c r="AK77">
        <v>54.059399999999997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0</v>
      </c>
      <c r="AQ77">
        <v>40.256999999999998</v>
      </c>
      <c r="AR77">
        <v>35.328000000000003</v>
      </c>
      <c r="AS77">
        <v>26.904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2630.2697970000004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606.20849999999996</v>
      </c>
      <c r="L78">
        <v>435.435</v>
      </c>
      <c r="M78">
        <v>92</v>
      </c>
      <c r="N78">
        <v>57.959899999999998</v>
      </c>
      <c r="O78">
        <v>60.678600000000003</v>
      </c>
      <c r="P78">
        <v>125.58750000000001</v>
      </c>
      <c r="Q78">
        <v>10.91</v>
      </c>
      <c r="R78">
        <v>41.9148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42.14808</v>
      </c>
      <c r="AB78">
        <v>39.510120000000001</v>
      </c>
      <c r="AC78">
        <v>20.374400000000001</v>
      </c>
      <c r="AD78">
        <v>15.852</v>
      </c>
      <c r="AE78">
        <v>32.957704</v>
      </c>
      <c r="AF78">
        <v>33.524000000000001</v>
      </c>
      <c r="AG78">
        <v>43.681199999999997</v>
      </c>
      <c r="AH78">
        <v>116.9545</v>
      </c>
      <c r="AI78">
        <v>0</v>
      </c>
      <c r="AJ78">
        <v>0</v>
      </c>
      <c r="AK78">
        <v>54.059399999999997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0</v>
      </c>
      <c r="AQ78">
        <v>40.256999999999998</v>
      </c>
      <c r="AR78">
        <v>35.328000000000003</v>
      </c>
      <c r="AS78">
        <v>26.904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2697.8199890000001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646.20849999999996</v>
      </c>
      <c r="L79">
        <v>435.435</v>
      </c>
      <c r="M79">
        <v>92</v>
      </c>
      <c r="N79">
        <v>57.959899999999998</v>
      </c>
      <c r="O79">
        <v>60.678600000000003</v>
      </c>
      <c r="P79">
        <v>125.58750000000001</v>
      </c>
      <c r="Q79">
        <v>10.91</v>
      </c>
      <c r="R79">
        <v>41.9148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21.646000000000001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43.681199999999997</v>
      </c>
      <c r="AH79">
        <v>84.567099999999996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40.256999999999998</v>
      </c>
      <c r="AR79">
        <v>35.328000000000003</v>
      </c>
      <c r="AS79">
        <v>26.904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2532.7113370000015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647.19949999999994</v>
      </c>
      <c r="L80">
        <v>399.77080000000001</v>
      </c>
      <c r="M80">
        <v>92</v>
      </c>
      <c r="N80">
        <v>57.959899999999998</v>
      </c>
      <c r="O80">
        <v>60.678600000000003</v>
      </c>
      <c r="P80">
        <v>125.58750000000001</v>
      </c>
      <c r="Q80">
        <v>10.91</v>
      </c>
      <c r="R80">
        <v>41.9148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14.061999999999999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43.681199999999997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40.256999999999998</v>
      </c>
      <c r="AR80">
        <v>35.328000000000003</v>
      </c>
      <c r="AS80">
        <v>26.904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2418.0740370000003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642.19949999999994</v>
      </c>
      <c r="L81">
        <v>379.77080000000001</v>
      </c>
      <c r="M81">
        <v>92</v>
      </c>
      <c r="N81">
        <v>57.959899999999998</v>
      </c>
      <c r="O81">
        <v>60.678600000000003</v>
      </c>
      <c r="P81">
        <v>125.58750000000001</v>
      </c>
      <c r="Q81">
        <v>10.91</v>
      </c>
      <c r="R81">
        <v>41.9148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43.681199999999997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15.804048</v>
      </c>
      <c r="AN81">
        <v>0.82259000000000004</v>
      </c>
      <c r="AO81">
        <v>0</v>
      </c>
      <c r="AP81">
        <v>0</v>
      </c>
      <c r="AQ81">
        <v>40.256999999999998</v>
      </c>
      <c r="AR81">
        <v>35.328000000000003</v>
      </c>
      <c r="AS81">
        <v>26.904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2345.1702370000007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642.19949999999994</v>
      </c>
      <c r="L82">
        <v>349.77080000000001</v>
      </c>
      <c r="M82">
        <v>92</v>
      </c>
      <c r="N82">
        <v>57.959899999999998</v>
      </c>
      <c r="O82">
        <v>60.678600000000003</v>
      </c>
      <c r="P82">
        <v>125.58750000000001</v>
      </c>
      <c r="Q82">
        <v>10.91</v>
      </c>
      <c r="R82">
        <v>41.9148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15.804048</v>
      </c>
      <c r="AN82">
        <v>0.82259000000000004</v>
      </c>
      <c r="AO82">
        <v>0</v>
      </c>
      <c r="AP82">
        <v>0</v>
      </c>
      <c r="AQ82">
        <v>39.186</v>
      </c>
      <c r="AR82">
        <v>35.328000000000003</v>
      </c>
      <c r="AS82">
        <v>26.904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2295.1592370000008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545.29999999999995</v>
      </c>
      <c r="L83">
        <v>285.435</v>
      </c>
      <c r="M83">
        <v>92</v>
      </c>
      <c r="N83">
        <v>57.959899999999998</v>
      </c>
      <c r="O83">
        <v>60.678600000000003</v>
      </c>
      <c r="P83">
        <v>125.58750000000001</v>
      </c>
      <c r="Q83">
        <v>10.068899999999999</v>
      </c>
      <c r="R83">
        <v>41.9148</v>
      </c>
      <c r="S83">
        <v>23.536999999999999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15.804048</v>
      </c>
      <c r="AN83">
        <v>0.82259000000000004</v>
      </c>
      <c r="AO83">
        <v>0</v>
      </c>
      <c r="AP83">
        <v>0</v>
      </c>
      <c r="AQ83">
        <v>38.555999999999997</v>
      </c>
      <c r="AR83">
        <v>35.328000000000003</v>
      </c>
      <c r="AS83">
        <v>26.904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2129.5997370000005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495.3</v>
      </c>
      <c r="L84">
        <v>243.3734</v>
      </c>
      <c r="M84">
        <v>92</v>
      </c>
      <c r="N84">
        <v>57.959899999999998</v>
      </c>
      <c r="O84">
        <v>60.678600000000003</v>
      </c>
      <c r="P84">
        <v>125.58750000000001</v>
      </c>
      <c r="Q84">
        <v>10.068899999999999</v>
      </c>
      <c r="R84">
        <v>41.9148</v>
      </c>
      <c r="S84">
        <v>23.536999999999999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15.804048</v>
      </c>
      <c r="AN84">
        <v>0.82259000000000004</v>
      </c>
      <c r="AO84">
        <v>0</v>
      </c>
      <c r="AP84">
        <v>0</v>
      </c>
      <c r="AQ84">
        <v>38.555999999999997</v>
      </c>
      <c r="AR84">
        <v>35.328000000000003</v>
      </c>
      <c r="AS84">
        <v>26.904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2037.538137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495.3</v>
      </c>
      <c r="L85">
        <v>243.3734</v>
      </c>
      <c r="M85">
        <v>92</v>
      </c>
      <c r="N85">
        <v>57.959899999999998</v>
      </c>
      <c r="O85">
        <v>60.678600000000003</v>
      </c>
      <c r="P85">
        <v>125.58750000000001</v>
      </c>
      <c r="Q85">
        <v>10.068899999999999</v>
      </c>
      <c r="R85">
        <v>41.9148</v>
      </c>
      <c r="S85">
        <v>20.938592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10.557359999999999</v>
      </c>
      <c r="AN85">
        <v>0.82259000000000004</v>
      </c>
      <c r="AO85">
        <v>0</v>
      </c>
      <c r="AP85">
        <v>6.0206999999999997</v>
      </c>
      <c r="AQ85">
        <v>38.555999999999997</v>
      </c>
      <c r="AR85">
        <v>35.328000000000003</v>
      </c>
      <c r="AS85">
        <v>26.904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2035.713741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495.3</v>
      </c>
      <c r="L86">
        <v>243.3734</v>
      </c>
      <c r="M86">
        <v>92</v>
      </c>
      <c r="N86">
        <v>57.959899999999998</v>
      </c>
      <c r="O86">
        <v>60.678600000000003</v>
      </c>
      <c r="P86">
        <v>125.58750000000001</v>
      </c>
      <c r="Q86">
        <v>10.068899999999999</v>
      </c>
      <c r="R86">
        <v>36.584800000000001</v>
      </c>
      <c r="S86">
        <v>19.9405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5.2786799999999996</v>
      </c>
      <c r="AN86">
        <v>0.82259000000000004</v>
      </c>
      <c r="AO86">
        <v>0</v>
      </c>
      <c r="AP86">
        <v>6.0206999999999997</v>
      </c>
      <c r="AQ86">
        <v>26.838000000000001</v>
      </c>
      <c r="AR86">
        <v>35.328000000000003</v>
      </c>
      <c r="AS86">
        <v>26.904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2012.3889689999999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495.3</v>
      </c>
      <c r="L87">
        <v>243.3734</v>
      </c>
      <c r="M87">
        <v>92</v>
      </c>
      <c r="N87">
        <v>57.959899999999998</v>
      </c>
      <c r="O87">
        <v>60.678600000000003</v>
      </c>
      <c r="P87">
        <v>125.58750000000001</v>
      </c>
      <c r="Q87">
        <v>10.068899999999999</v>
      </c>
      <c r="R87">
        <v>36.643147999999997</v>
      </c>
      <c r="S87">
        <v>23.536999999999999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5.2786799999999996</v>
      </c>
      <c r="AN87">
        <v>0.82259000000000004</v>
      </c>
      <c r="AO87">
        <v>0</v>
      </c>
      <c r="AP87">
        <v>6.0206999999999997</v>
      </c>
      <c r="AQ87">
        <v>26.838000000000001</v>
      </c>
      <c r="AR87">
        <v>35.328000000000003</v>
      </c>
      <c r="AS87">
        <v>26.904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2016.043817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495.3</v>
      </c>
      <c r="L88">
        <v>243.3734</v>
      </c>
      <c r="M88">
        <v>92</v>
      </c>
      <c r="N88">
        <v>57.959899999999998</v>
      </c>
      <c r="O88">
        <v>60.678600000000003</v>
      </c>
      <c r="P88">
        <v>125.58750000000001</v>
      </c>
      <c r="Q88">
        <v>10.068899999999999</v>
      </c>
      <c r="R88">
        <v>40.597268</v>
      </c>
      <c r="S88">
        <v>23.536999999999999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5.2786799999999996</v>
      </c>
      <c r="AN88">
        <v>0.82259000000000004</v>
      </c>
      <c r="AO88">
        <v>0</v>
      </c>
      <c r="AP88">
        <v>6.0206999999999997</v>
      </c>
      <c r="AQ88">
        <v>26.838000000000001</v>
      </c>
      <c r="AR88">
        <v>35.328000000000003</v>
      </c>
      <c r="AS88">
        <v>26.904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2019.9979369999999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495.3</v>
      </c>
      <c r="L89">
        <v>243.3734</v>
      </c>
      <c r="M89">
        <v>92</v>
      </c>
      <c r="N89">
        <v>57.959899999999998</v>
      </c>
      <c r="O89">
        <v>60.678600000000003</v>
      </c>
      <c r="P89">
        <v>125.58750000000001</v>
      </c>
      <c r="Q89">
        <v>10.068899999999999</v>
      </c>
      <c r="R89">
        <v>36.584800000000001</v>
      </c>
      <c r="S89">
        <v>19.9405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54.059399999999997</v>
      </c>
      <c r="AL89">
        <v>2.3239999999999998</v>
      </c>
      <c r="AM89">
        <v>5.2786799999999996</v>
      </c>
      <c r="AN89">
        <v>0.82259000000000004</v>
      </c>
      <c r="AO89">
        <v>0</v>
      </c>
      <c r="AP89">
        <v>0</v>
      </c>
      <c r="AQ89">
        <v>26.838000000000001</v>
      </c>
      <c r="AR89">
        <v>35.328000000000003</v>
      </c>
      <c r="AS89">
        <v>22.868400000000001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2002.3326689999999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495.3</v>
      </c>
      <c r="L90">
        <v>243.3734</v>
      </c>
      <c r="M90">
        <v>92</v>
      </c>
      <c r="N90">
        <v>57.959899999999998</v>
      </c>
      <c r="O90">
        <v>60.678600000000003</v>
      </c>
      <c r="P90">
        <v>125.58750000000001</v>
      </c>
      <c r="Q90">
        <v>10.068899999999999</v>
      </c>
      <c r="R90">
        <v>36.584800000000001</v>
      </c>
      <c r="S90">
        <v>19.9405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5.2786799999999996</v>
      </c>
      <c r="AN90">
        <v>0.82259000000000004</v>
      </c>
      <c r="AO90">
        <v>0</v>
      </c>
      <c r="AP90">
        <v>0</v>
      </c>
      <c r="AQ90">
        <v>26.838000000000001</v>
      </c>
      <c r="AR90">
        <v>35.328000000000003</v>
      </c>
      <c r="AS90">
        <v>22.868400000000001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2002.3326689999999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495.3</v>
      </c>
      <c r="L91">
        <v>243.3734</v>
      </c>
      <c r="M91">
        <v>92</v>
      </c>
      <c r="N91">
        <v>57.959899999999998</v>
      </c>
      <c r="O91">
        <v>60.678600000000003</v>
      </c>
      <c r="P91">
        <v>125.58750000000001</v>
      </c>
      <c r="Q91">
        <v>10.068899999999999</v>
      </c>
      <c r="R91">
        <v>36.584800000000001</v>
      </c>
      <c r="S91">
        <v>19.9405</v>
      </c>
      <c r="T91">
        <v>0</v>
      </c>
      <c r="U91">
        <v>418.77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5.2786799999999996</v>
      </c>
      <c r="AN91">
        <v>0.82259000000000004</v>
      </c>
      <c r="AO91">
        <v>0</v>
      </c>
      <c r="AP91">
        <v>0</v>
      </c>
      <c r="AQ91">
        <v>13.419</v>
      </c>
      <c r="AR91">
        <v>35.328000000000003</v>
      </c>
      <c r="AS91">
        <v>21.523199999999999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1973.0141170000002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495.3</v>
      </c>
      <c r="L92">
        <v>243.3734</v>
      </c>
      <c r="M92">
        <v>92</v>
      </c>
      <c r="N92">
        <v>57.959899999999998</v>
      </c>
      <c r="O92">
        <v>60.678600000000003</v>
      </c>
      <c r="P92">
        <v>125.58750000000001</v>
      </c>
      <c r="Q92">
        <v>10.068899999999999</v>
      </c>
      <c r="R92">
        <v>36.584800000000001</v>
      </c>
      <c r="S92">
        <v>19.9405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5.2786799999999996</v>
      </c>
      <c r="AN92">
        <v>0.82259000000000004</v>
      </c>
      <c r="AO92">
        <v>0</v>
      </c>
      <c r="AP92">
        <v>0</v>
      </c>
      <c r="AQ92">
        <v>13.419</v>
      </c>
      <c r="AR92">
        <v>35.328000000000003</v>
      </c>
      <c r="AS92">
        <v>21.523199999999999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1973.0141170000002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495.3</v>
      </c>
      <c r="L93">
        <v>243.3734</v>
      </c>
      <c r="M93">
        <v>92</v>
      </c>
      <c r="N93">
        <v>57.959899999999998</v>
      </c>
      <c r="O93">
        <v>60.678600000000003</v>
      </c>
      <c r="P93">
        <v>125.58750000000001</v>
      </c>
      <c r="Q93">
        <v>10.068899999999999</v>
      </c>
      <c r="R93">
        <v>36.584800000000001</v>
      </c>
      <c r="S93">
        <v>19.9405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5.2786799999999996</v>
      </c>
      <c r="AN93">
        <v>0.82259000000000004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1973.0141170000002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456.70298500000001</v>
      </c>
      <c r="L94">
        <v>243.3734</v>
      </c>
      <c r="M94">
        <v>92</v>
      </c>
      <c r="N94">
        <v>57.959899999999998</v>
      </c>
      <c r="O94">
        <v>60.678600000000003</v>
      </c>
      <c r="P94">
        <v>125.58750000000001</v>
      </c>
      <c r="Q94">
        <v>10.068899999999999</v>
      </c>
      <c r="R94">
        <v>41.9148</v>
      </c>
      <c r="S94">
        <v>23.536999999999999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5.2786799999999996</v>
      </c>
      <c r="AN94">
        <v>0.82259000000000004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19.999967000000002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1943.3436020000001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395.3</v>
      </c>
      <c r="L95">
        <v>243.3734</v>
      </c>
      <c r="M95">
        <v>92</v>
      </c>
      <c r="N95">
        <v>57.959899999999998</v>
      </c>
      <c r="O95">
        <v>60.678600000000003</v>
      </c>
      <c r="P95">
        <v>125.58750000000001</v>
      </c>
      <c r="Q95">
        <v>10.068899999999999</v>
      </c>
      <c r="R95">
        <v>41.9148</v>
      </c>
      <c r="S95">
        <v>19.9405</v>
      </c>
      <c r="T95">
        <v>0</v>
      </c>
      <c r="U95">
        <v>418.77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5.2786799999999996</v>
      </c>
      <c r="AN95">
        <v>0.82259000000000004</v>
      </c>
      <c r="AO95">
        <v>0</v>
      </c>
      <c r="AP95">
        <v>0</v>
      </c>
      <c r="AQ95">
        <v>13.419</v>
      </c>
      <c r="AR95">
        <v>35.328000000000003</v>
      </c>
      <c r="AS95">
        <v>21.523199999999999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1878.3441169999999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375.3</v>
      </c>
      <c r="L96">
        <v>243.3734</v>
      </c>
      <c r="M96">
        <v>92</v>
      </c>
      <c r="N96">
        <v>57.959899999999998</v>
      </c>
      <c r="O96">
        <v>60.678600000000003</v>
      </c>
      <c r="P96">
        <v>125.58750000000001</v>
      </c>
      <c r="Q96">
        <v>10.068899999999999</v>
      </c>
      <c r="R96">
        <v>41.9148</v>
      </c>
      <c r="S96">
        <v>23.536999999999999</v>
      </c>
      <c r="T96">
        <v>0</v>
      </c>
      <c r="U96">
        <v>418.77</v>
      </c>
      <c r="V96">
        <v>20.73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35.328000000000003</v>
      </c>
      <c r="AS96">
        <v>21.523199999999999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1843.242937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375.3</v>
      </c>
      <c r="L97">
        <v>243.3734</v>
      </c>
      <c r="M97">
        <v>92</v>
      </c>
      <c r="N97">
        <v>57.959899999999998</v>
      </c>
      <c r="O97">
        <v>60.678600000000003</v>
      </c>
      <c r="P97">
        <v>125.58750000000001</v>
      </c>
      <c r="Q97">
        <v>10.068899999999999</v>
      </c>
      <c r="R97">
        <v>41.9148</v>
      </c>
      <c r="S97">
        <v>23.536999999999999</v>
      </c>
      <c r="T97">
        <v>0</v>
      </c>
      <c r="U97">
        <v>418.77</v>
      </c>
      <c r="V97">
        <v>20.73</v>
      </c>
      <c r="W97">
        <v>46.399079999999998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35.328000000000003</v>
      </c>
      <c r="AS97">
        <v>21.523199999999999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1860.2217369999998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375.3</v>
      </c>
      <c r="L98">
        <v>243.3734</v>
      </c>
      <c r="M98">
        <v>92</v>
      </c>
      <c r="N98">
        <v>57.959899999999998</v>
      </c>
      <c r="O98">
        <v>60.678600000000003</v>
      </c>
      <c r="P98">
        <v>125.58750000000001</v>
      </c>
      <c r="Q98">
        <v>10.068899999999999</v>
      </c>
      <c r="R98">
        <v>41.9148</v>
      </c>
      <c r="S98">
        <v>23.536999999999999</v>
      </c>
      <c r="T98">
        <v>0</v>
      </c>
      <c r="U98">
        <v>418.77</v>
      </c>
      <c r="V98">
        <v>20.73</v>
      </c>
      <c r="W98">
        <v>46.399079999999998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35.328000000000003</v>
      </c>
      <c r="AS98">
        <v>21.523199999999999</v>
      </c>
      <c r="AT98">
        <v>19.999967000000002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1860.2217369999998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11.069777126000009</v>
      </c>
      <c r="L99">
        <f t="shared" si="2"/>
        <v>6.9018922770000035</v>
      </c>
      <c r="M99">
        <f t="shared" si="2"/>
        <v>2.2080000000000002</v>
      </c>
      <c r="N99">
        <f t="shared" si="2"/>
        <v>1.391038299999998</v>
      </c>
      <c r="O99">
        <f t="shared" si="2"/>
        <v>1.4562864000000026</v>
      </c>
      <c r="P99">
        <f t="shared" si="2"/>
        <v>3.0140419549999948</v>
      </c>
      <c r="Q99">
        <f t="shared" si="2"/>
        <v>0.22817948949999975</v>
      </c>
      <c r="R99">
        <f t="shared" si="2"/>
        <v>0.86483668075000031</v>
      </c>
      <c r="S99">
        <f t="shared" si="2"/>
        <v>0.49534042149999957</v>
      </c>
      <c r="T99">
        <f t="shared" si="2"/>
        <v>0</v>
      </c>
      <c r="U99">
        <f t="shared" si="2"/>
        <v>10.014895487499992</v>
      </c>
      <c r="V99">
        <f t="shared" si="2"/>
        <v>0.44556531950000011</v>
      </c>
      <c r="W99">
        <f t="shared" si="2"/>
        <v>1.0213981950000006</v>
      </c>
      <c r="X99">
        <f t="shared" si="2"/>
        <v>3.2964517042499977</v>
      </c>
      <c r="Y99">
        <f t="shared" si="2"/>
        <v>0</v>
      </c>
      <c r="Z99">
        <f t="shared" si="2"/>
        <v>9.3746400000000035E-2</v>
      </c>
      <c r="AA99">
        <f t="shared" si="2"/>
        <v>0.14219446999999999</v>
      </c>
      <c r="AB99">
        <f t="shared" si="2"/>
        <v>0.11202532000000003</v>
      </c>
      <c r="AC99">
        <f t="shared" si="2"/>
        <v>6.8976575999999984E-2</v>
      </c>
      <c r="AD99">
        <f t="shared" si="2"/>
        <v>8.2555894999999976E-2</v>
      </c>
      <c r="AE99">
        <f t="shared" si="2"/>
        <v>0.33940995199999968</v>
      </c>
      <c r="AF99">
        <f t="shared" si="2"/>
        <v>0.25562049999999975</v>
      </c>
      <c r="AG99">
        <f t="shared" si="2"/>
        <v>1.0483488000000001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0.33204150000000004</v>
      </c>
      <c r="AM99">
        <f t="shared" si="2"/>
        <v>0.17328200200000005</v>
      </c>
      <c r="AN99">
        <f t="shared" si="2"/>
        <v>1.9742160000000016E-2</v>
      </c>
      <c r="AO99">
        <f t="shared" si="2"/>
        <v>0</v>
      </c>
      <c r="AP99">
        <f t="shared" si="2"/>
        <v>2.01117E-2</v>
      </c>
      <c r="AQ99">
        <f t="shared" si="2"/>
        <v>0.46620000000000011</v>
      </c>
      <c r="AR99">
        <f t="shared" si="2"/>
        <v>0.85339199999999971</v>
      </c>
      <c r="AS99">
        <f t="shared" si="2"/>
        <v>0.56920254600000009</v>
      </c>
      <c r="AT99">
        <f t="shared" si="2"/>
        <v>0.45917631649999957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49.280945093500023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361.60154999999997</v>
      </c>
      <c r="L3">
        <v>231.24</v>
      </c>
      <c r="M3">
        <v>88.641999999999996</v>
      </c>
      <c r="N3">
        <v>55.844459999999998</v>
      </c>
      <c r="O3">
        <v>58.463830999999999</v>
      </c>
      <c r="P3">
        <v>120.77985099999999</v>
      </c>
      <c r="Q3">
        <v>8.0425269999999998</v>
      </c>
      <c r="R3">
        <v>32.081755999999999</v>
      </c>
      <c r="S3">
        <v>18.399477999999998</v>
      </c>
      <c r="T3">
        <v>0</v>
      </c>
      <c r="U3">
        <v>403.48489499999999</v>
      </c>
      <c r="V3">
        <v>19.973355000000002</v>
      </c>
      <c r="W3">
        <v>44.705514000000001</v>
      </c>
      <c r="X3">
        <v>141.88587699999999</v>
      </c>
      <c r="Y3">
        <v>0</v>
      </c>
      <c r="Z3">
        <v>6.2827909999999996</v>
      </c>
      <c r="AA3">
        <v>0</v>
      </c>
      <c r="AB3">
        <v>0</v>
      </c>
      <c r="AC3">
        <v>0</v>
      </c>
      <c r="AD3">
        <v>0</v>
      </c>
      <c r="AE3">
        <v>15.877374</v>
      </c>
      <c r="AF3">
        <v>8.075094</v>
      </c>
      <c r="AG3">
        <v>42.086835999999998</v>
      </c>
      <c r="AH3">
        <v>0</v>
      </c>
      <c r="AI3">
        <v>0</v>
      </c>
      <c r="AJ3">
        <v>0</v>
      </c>
      <c r="AK3">
        <v>52.086232000000003</v>
      </c>
      <c r="AL3">
        <v>12.315457</v>
      </c>
      <c r="AM3">
        <v>0</v>
      </c>
      <c r="AN3">
        <v>0.79256499999999996</v>
      </c>
      <c r="AO3">
        <v>0</v>
      </c>
      <c r="AP3">
        <v>0.24684900000000001</v>
      </c>
      <c r="AQ3">
        <v>0</v>
      </c>
      <c r="AR3">
        <v>40.420752</v>
      </c>
      <c r="AS3">
        <v>30.733128000000001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1813.3321400000002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361.60154999999997</v>
      </c>
      <c r="L4">
        <v>231.24</v>
      </c>
      <c r="M4">
        <v>88.641999999999996</v>
      </c>
      <c r="N4">
        <v>55.844459999999998</v>
      </c>
      <c r="O4">
        <v>58.463830999999999</v>
      </c>
      <c r="P4">
        <v>121.003556</v>
      </c>
      <c r="Q4">
        <v>8.0425269999999998</v>
      </c>
      <c r="R4">
        <v>32.081755999999999</v>
      </c>
      <c r="S4">
        <v>18.399477999999998</v>
      </c>
      <c r="T4">
        <v>0</v>
      </c>
      <c r="U4">
        <v>403.48489499999999</v>
      </c>
      <c r="V4">
        <v>19.973355000000002</v>
      </c>
      <c r="W4">
        <v>44.705514000000001</v>
      </c>
      <c r="X4">
        <v>141.88587699999999</v>
      </c>
      <c r="Y4">
        <v>0</v>
      </c>
      <c r="Z4">
        <v>6.2827909999999996</v>
      </c>
      <c r="AA4">
        <v>0</v>
      </c>
      <c r="AB4">
        <v>0</v>
      </c>
      <c r="AC4">
        <v>0</v>
      </c>
      <c r="AD4">
        <v>0</v>
      </c>
      <c r="AE4">
        <v>15.877374</v>
      </c>
      <c r="AF4">
        <v>8.075094</v>
      </c>
      <c r="AG4">
        <v>42.086835999999998</v>
      </c>
      <c r="AH4">
        <v>0</v>
      </c>
      <c r="AI4">
        <v>0</v>
      </c>
      <c r="AJ4">
        <v>0</v>
      </c>
      <c r="AK4">
        <v>52.086232000000003</v>
      </c>
      <c r="AL4">
        <v>12.315457</v>
      </c>
      <c r="AM4">
        <v>0</v>
      </c>
      <c r="AN4">
        <v>0.79256499999999996</v>
      </c>
      <c r="AO4">
        <v>0</v>
      </c>
      <c r="AP4">
        <v>0.24684900000000001</v>
      </c>
      <c r="AQ4">
        <v>0</v>
      </c>
      <c r="AR4">
        <v>40.420752</v>
      </c>
      <c r="AS4">
        <v>30.733128000000001</v>
      </c>
      <c r="AT4">
        <v>19.269967999999999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1813.5558450000003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361.60154999999997</v>
      </c>
      <c r="L5">
        <v>231.24</v>
      </c>
      <c r="M5">
        <v>88.641999999999996</v>
      </c>
      <c r="N5">
        <v>55.844459999999998</v>
      </c>
      <c r="O5">
        <v>58.463830999999999</v>
      </c>
      <c r="P5">
        <v>121.003556</v>
      </c>
      <c r="Q5">
        <v>8.0425269999999998</v>
      </c>
      <c r="R5">
        <v>32.081755999999999</v>
      </c>
      <c r="S5">
        <v>18.399477999999998</v>
      </c>
      <c r="T5">
        <v>0</v>
      </c>
      <c r="U5">
        <v>403.48489499999999</v>
      </c>
      <c r="V5">
        <v>16.018573</v>
      </c>
      <c r="W5">
        <v>34.706330000000001</v>
      </c>
      <c r="X5">
        <v>141.88587699999999</v>
      </c>
      <c r="Y5">
        <v>0</v>
      </c>
      <c r="Z5">
        <v>6.2827909999999996</v>
      </c>
      <c r="AA5">
        <v>0</v>
      </c>
      <c r="AB5">
        <v>0</v>
      </c>
      <c r="AC5">
        <v>0</v>
      </c>
      <c r="AD5">
        <v>0</v>
      </c>
      <c r="AE5">
        <v>15.877374</v>
      </c>
      <c r="AF5">
        <v>8.075094</v>
      </c>
      <c r="AG5">
        <v>42.086835999999998</v>
      </c>
      <c r="AH5">
        <v>0</v>
      </c>
      <c r="AI5">
        <v>0</v>
      </c>
      <c r="AJ5">
        <v>0</v>
      </c>
      <c r="AK5">
        <v>52.086232000000003</v>
      </c>
      <c r="AL5">
        <v>12.315457</v>
      </c>
      <c r="AM5">
        <v>0</v>
      </c>
      <c r="AN5">
        <v>0.79256499999999996</v>
      </c>
      <c r="AO5">
        <v>0</v>
      </c>
      <c r="AP5">
        <v>0.24684900000000001</v>
      </c>
      <c r="AQ5">
        <v>0</v>
      </c>
      <c r="AR5">
        <v>34.038527999999999</v>
      </c>
      <c r="AS5">
        <v>30.733128000000001</v>
      </c>
      <c r="AT5">
        <v>18.660347000000002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1792.6100340000003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361.60154999999997</v>
      </c>
      <c r="L6">
        <v>231.24</v>
      </c>
      <c r="M6">
        <v>88.641999999999996</v>
      </c>
      <c r="N6">
        <v>55.844459999999998</v>
      </c>
      <c r="O6">
        <v>58.463830999999999</v>
      </c>
      <c r="P6">
        <v>121.003556</v>
      </c>
      <c r="Q6">
        <v>8.0425269999999998</v>
      </c>
      <c r="R6">
        <v>32.081755999999999</v>
      </c>
      <c r="S6">
        <v>18.399477999999998</v>
      </c>
      <c r="T6">
        <v>0</v>
      </c>
      <c r="U6">
        <v>403.48489499999999</v>
      </c>
      <c r="V6">
        <v>16.018573</v>
      </c>
      <c r="W6">
        <v>34.706330000000001</v>
      </c>
      <c r="X6">
        <v>141.88587699999999</v>
      </c>
      <c r="Y6">
        <v>0</v>
      </c>
      <c r="Z6">
        <v>6.2827909999999996</v>
      </c>
      <c r="AA6">
        <v>0</v>
      </c>
      <c r="AB6">
        <v>0</v>
      </c>
      <c r="AC6">
        <v>0</v>
      </c>
      <c r="AD6">
        <v>0</v>
      </c>
      <c r="AE6">
        <v>15.877374</v>
      </c>
      <c r="AF6">
        <v>8.075094</v>
      </c>
      <c r="AG6">
        <v>42.086835999999998</v>
      </c>
      <c r="AH6">
        <v>0</v>
      </c>
      <c r="AI6">
        <v>0</v>
      </c>
      <c r="AJ6">
        <v>0</v>
      </c>
      <c r="AK6">
        <v>52.086232000000003</v>
      </c>
      <c r="AL6">
        <v>12.315457</v>
      </c>
      <c r="AM6">
        <v>0</v>
      </c>
      <c r="AN6">
        <v>0.79256499999999996</v>
      </c>
      <c r="AO6">
        <v>0</v>
      </c>
      <c r="AP6">
        <v>0.24684900000000001</v>
      </c>
      <c r="AQ6">
        <v>0</v>
      </c>
      <c r="AR6">
        <v>34.038527999999999</v>
      </c>
      <c r="AS6">
        <v>30.733128000000001</v>
      </c>
      <c r="AT6">
        <v>16.776724999999999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1790.7264120000002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361.60154999999997</v>
      </c>
      <c r="L7">
        <v>231.24</v>
      </c>
      <c r="M7">
        <v>88.641999999999996</v>
      </c>
      <c r="N7">
        <v>55.844459999999998</v>
      </c>
      <c r="O7">
        <v>58.463830999999999</v>
      </c>
      <c r="P7">
        <v>121.003556</v>
      </c>
      <c r="Q7">
        <v>8.0425269999999998</v>
      </c>
      <c r="R7">
        <v>32.081755999999999</v>
      </c>
      <c r="S7">
        <v>18.399477999999998</v>
      </c>
      <c r="T7">
        <v>0</v>
      </c>
      <c r="U7">
        <v>403.48489499999999</v>
      </c>
      <c r="V7">
        <v>16.018573</v>
      </c>
      <c r="W7">
        <v>34.706330000000001</v>
      </c>
      <c r="X7">
        <v>113.182441</v>
      </c>
      <c r="Y7">
        <v>0</v>
      </c>
      <c r="Z7">
        <v>6.2827909999999996</v>
      </c>
      <c r="AA7">
        <v>0</v>
      </c>
      <c r="AB7">
        <v>0</v>
      </c>
      <c r="AC7">
        <v>0</v>
      </c>
      <c r="AD7">
        <v>0</v>
      </c>
      <c r="AE7">
        <v>15.877374</v>
      </c>
      <c r="AF7">
        <v>8.075094</v>
      </c>
      <c r="AG7">
        <v>42.086835999999998</v>
      </c>
      <c r="AH7">
        <v>0</v>
      </c>
      <c r="AI7">
        <v>0</v>
      </c>
      <c r="AJ7">
        <v>0</v>
      </c>
      <c r="AK7">
        <v>52.086232000000003</v>
      </c>
      <c r="AL7">
        <v>12.315457</v>
      </c>
      <c r="AM7">
        <v>0</v>
      </c>
      <c r="AN7">
        <v>0.79256499999999996</v>
      </c>
      <c r="AO7">
        <v>0</v>
      </c>
      <c r="AP7">
        <v>0.24684900000000001</v>
      </c>
      <c r="AQ7">
        <v>0</v>
      </c>
      <c r="AR7">
        <v>34.038527999999999</v>
      </c>
      <c r="AS7">
        <v>30.733128000000001</v>
      </c>
      <c r="AT7">
        <v>13.440702999999999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1758.6869540000002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361.60154999999997</v>
      </c>
      <c r="L8">
        <v>231.24</v>
      </c>
      <c r="M8">
        <v>88.641999999999996</v>
      </c>
      <c r="N8">
        <v>55.844459999999998</v>
      </c>
      <c r="O8">
        <v>58.463830999999999</v>
      </c>
      <c r="P8">
        <v>121.003556</v>
      </c>
      <c r="Q8">
        <v>8.0425269999999998</v>
      </c>
      <c r="R8">
        <v>32.081755999999999</v>
      </c>
      <c r="S8">
        <v>18.399477999999998</v>
      </c>
      <c r="T8">
        <v>0</v>
      </c>
      <c r="U8">
        <v>403.48489499999999</v>
      </c>
      <c r="V8">
        <v>16.018573</v>
      </c>
      <c r="W8">
        <v>34.706330000000001</v>
      </c>
      <c r="X8">
        <v>113.182441</v>
      </c>
      <c r="Y8">
        <v>0</v>
      </c>
      <c r="Z8">
        <v>6.2827909999999996</v>
      </c>
      <c r="AA8">
        <v>0</v>
      </c>
      <c r="AB8">
        <v>0</v>
      </c>
      <c r="AC8">
        <v>0</v>
      </c>
      <c r="AD8">
        <v>0</v>
      </c>
      <c r="AE8">
        <v>15.877374</v>
      </c>
      <c r="AF8">
        <v>8.075094</v>
      </c>
      <c r="AG8">
        <v>42.086835999999998</v>
      </c>
      <c r="AH8">
        <v>0</v>
      </c>
      <c r="AI8">
        <v>0</v>
      </c>
      <c r="AJ8">
        <v>0</v>
      </c>
      <c r="AK8">
        <v>52.086232000000003</v>
      </c>
      <c r="AL8">
        <v>12.315457</v>
      </c>
      <c r="AM8">
        <v>0</v>
      </c>
      <c r="AN8">
        <v>0.79256499999999996</v>
      </c>
      <c r="AO8">
        <v>0</v>
      </c>
      <c r="AP8">
        <v>0.24684900000000001</v>
      </c>
      <c r="AQ8">
        <v>0</v>
      </c>
      <c r="AR8">
        <v>40.420752</v>
      </c>
      <c r="AS8">
        <v>30.733128000000001</v>
      </c>
      <c r="AT8">
        <v>12.411154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1764.0396290000001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361.60154999999997</v>
      </c>
      <c r="L9">
        <v>231.24</v>
      </c>
      <c r="M9">
        <v>88.641999999999996</v>
      </c>
      <c r="N9">
        <v>55.844459999999998</v>
      </c>
      <c r="O9">
        <v>58.463830999999999</v>
      </c>
      <c r="P9">
        <v>121.003556</v>
      </c>
      <c r="Q9">
        <v>8.0425269999999998</v>
      </c>
      <c r="R9">
        <v>32.081755999999999</v>
      </c>
      <c r="S9">
        <v>18.399477999999998</v>
      </c>
      <c r="T9">
        <v>0</v>
      </c>
      <c r="U9">
        <v>403.48489499999999</v>
      </c>
      <c r="V9">
        <v>16.018573</v>
      </c>
      <c r="W9">
        <v>34.706330000000001</v>
      </c>
      <c r="X9">
        <v>113.182441</v>
      </c>
      <c r="Y9">
        <v>0</v>
      </c>
      <c r="Z9">
        <v>6.2827909999999996</v>
      </c>
      <c r="AA9">
        <v>0</v>
      </c>
      <c r="AB9">
        <v>0</v>
      </c>
      <c r="AC9">
        <v>0</v>
      </c>
      <c r="AD9">
        <v>0</v>
      </c>
      <c r="AE9">
        <v>15.877374</v>
      </c>
      <c r="AF9">
        <v>8.075094</v>
      </c>
      <c r="AG9">
        <v>42.086835999999998</v>
      </c>
      <c r="AH9">
        <v>0</v>
      </c>
      <c r="AI9">
        <v>0</v>
      </c>
      <c r="AJ9">
        <v>0</v>
      </c>
      <c r="AK9">
        <v>52.086232000000003</v>
      </c>
      <c r="AL9">
        <v>24.630914000000001</v>
      </c>
      <c r="AM9">
        <v>0</v>
      </c>
      <c r="AN9">
        <v>0.79256499999999996</v>
      </c>
      <c r="AO9">
        <v>0</v>
      </c>
      <c r="AP9">
        <v>0.24684900000000001</v>
      </c>
      <c r="AQ9">
        <v>0</v>
      </c>
      <c r="AR9">
        <v>40.420752</v>
      </c>
      <c r="AS9">
        <v>20.737603</v>
      </c>
      <c r="AT9">
        <v>11.918818999999999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1765.8672260000003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361.60154999999997</v>
      </c>
      <c r="L10">
        <v>231.24</v>
      </c>
      <c r="M10">
        <v>88.641999999999996</v>
      </c>
      <c r="N10">
        <v>55.844459999999998</v>
      </c>
      <c r="O10">
        <v>58.463830999999999</v>
      </c>
      <c r="P10">
        <v>121.003556</v>
      </c>
      <c r="Q10">
        <v>8.0425269999999998</v>
      </c>
      <c r="R10">
        <v>27.488655000000001</v>
      </c>
      <c r="S10">
        <v>18.399477999999998</v>
      </c>
      <c r="T10">
        <v>0</v>
      </c>
      <c r="U10">
        <v>403.48489499999999</v>
      </c>
      <c r="V10">
        <v>16.018573</v>
      </c>
      <c r="W10">
        <v>34.706330000000001</v>
      </c>
      <c r="X10">
        <v>113.182441</v>
      </c>
      <c r="Y10">
        <v>0</v>
      </c>
      <c r="Z10">
        <v>6.2827909999999996</v>
      </c>
      <c r="AA10">
        <v>0</v>
      </c>
      <c r="AB10">
        <v>0</v>
      </c>
      <c r="AC10">
        <v>0</v>
      </c>
      <c r="AD10">
        <v>0</v>
      </c>
      <c r="AE10">
        <v>15.877374</v>
      </c>
      <c r="AF10">
        <v>8.075094</v>
      </c>
      <c r="AG10">
        <v>42.086835999999998</v>
      </c>
      <c r="AH10">
        <v>0</v>
      </c>
      <c r="AI10">
        <v>0</v>
      </c>
      <c r="AJ10">
        <v>0</v>
      </c>
      <c r="AK10">
        <v>52.086232000000003</v>
      </c>
      <c r="AL10">
        <v>24.630914000000001</v>
      </c>
      <c r="AM10">
        <v>0</v>
      </c>
      <c r="AN10">
        <v>0.79256499999999996</v>
      </c>
      <c r="AO10">
        <v>0</v>
      </c>
      <c r="AP10">
        <v>0.24684900000000001</v>
      </c>
      <c r="AQ10">
        <v>0</v>
      </c>
      <c r="AR10">
        <v>34.038527999999999</v>
      </c>
      <c r="AS10">
        <v>20.737603</v>
      </c>
      <c r="AT10">
        <v>12.671742999999999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1755.6448250000003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361.60154999999997</v>
      </c>
      <c r="L11">
        <v>231.24</v>
      </c>
      <c r="M11">
        <v>88.641999999999996</v>
      </c>
      <c r="N11">
        <v>55.844459999999998</v>
      </c>
      <c r="O11">
        <v>58.463830999999999</v>
      </c>
      <c r="P11">
        <v>121.003556</v>
      </c>
      <c r="Q11">
        <v>8.0425269999999998</v>
      </c>
      <c r="R11">
        <v>22.468820000000001</v>
      </c>
      <c r="S11">
        <v>16.129172000000001</v>
      </c>
      <c r="T11">
        <v>0</v>
      </c>
      <c r="U11">
        <v>403.48489499999999</v>
      </c>
      <c r="V11">
        <v>14.175681000000001</v>
      </c>
      <c r="W11">
        <v>28.563535999999999</v>
      </c>
      <c r="X11">
        <v>97.112433999999993</v>
      </c>
      <c r="Y11">
        <v>0</v>
      </c>
      <c r="Z11">
        <v>6.2827909999999996</v>
      </c>
      <c r="AA11">
        <v>0</v>
      </c>
      <c r="AB11">
        <v>0</v>
      </c>
      <c r="AC11">
        <v>0</v>
      </c>
      <c r="AD11">
        <v>0</v>
      </c>
      <c r="AE11">
        <v>15.877374</v>
      </c>
      <c r="AF11">
        <v>8.075094</v>
      </c>
      <c r="AG11">
        <v>42.086835999999998</v>
      </c>
      <c r="AH11">
        <v>0</v>
      </c>
      <c r="AI11">
        <v>0</v>
      </c>
      <c r="AJ11">
        <v>0</v>
      </c>
      <c r="AK11">
        <v>52.086232000000003</v>
      </c>
      <c r="AL11">
        <v>24.630914000000001</v>
      </c>
      <c r="AM11">
        <v>0</v>
      </c>
      <c r="AN11">
        <v>0.79256499999999996</v>
      </c>
      <c r="AO11">
        <v>0</v>
      </c>
      <c r="AP11">
        <v>0.24684900000000001</v>
      </c>
      <c r="AQ11">
        <v>0</v>
      </c>
      <c r="AR11">
        <v>34.038527999999999</v>
      </c>
      <c r="AS11">
        <v>20.737603</v>
      </c>
      <c r="AT11">
        <v>14.156515000000001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1725.7837629999999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361.60154999999997</v>
      </c>
      <c r="L12">
        <v>231.24</v>
      </c>
      <c r="M12">
        <v>88.641999999999996</v>
      </c>
      <c r="N12">
        <v>55.844459999999998</v>
      </c>
      <c r="O12">
        <v>58.463830999999999</v>
      </c>
      <c r="P12">
        <v>121.003556</v>
      </c>
      <c r="Q12">
        <v>8.0425269999999998</v>
      </c>
      <c r="R12">
        <v>22.468820000000001</v>
      </c>
      <c r="S12">
        <v>14.93425</v>
      </c>
      <c r="T12">
        <v>0</v>
      </c>
      <c r="U12">
        <v>403.48489499999999</v>
      </c>
      <c r="V12">
        <v>13.262962999999999</v>
      </c>
      <c r="W12">
        <v>28.563535999999999</v>
      </c>
      <c r="X12">
        <v>93.912441000000001</v>
      </c>
      <c r="Y12">
        <v>0</v>
      </c>
      <c r="Z12">
        <v>6.2827909999999996</v>
      </c>
      <c r="AA12">
        <v>0</v>
      </c>
      <c r="AB12">
        <v>0</v>
      </c>
      <c r="AC12">
        <v>0</v>
      </c>
      <c r="AD12">
        <v>0</v>
      </c>
      <c r="AE12">
        <v>15.877374</v>
      </c>
      <c r="AF12">
        <v>8.075094</v>
      </c>
      <c r="AG12">
        <v>42.086835999999998</v>
      </c>
      <c r="AH12">
        <v>0</v>
      </c>
      <c r="AI12">
        <v>0</v>
      </c>
      <c r="AJ12">
        <v>0</v>
      </c>
      <c r="AK12">
        <v>52.086232000000003</v>
      </c>
      <c r="AL12">
        <v>24.630914000000001</v>
      </c>
      <c r="AM12">
        <v>0</v>
      </c>
      <c r="AN12">
        <v>0.79256499999999996</v>
      </c>
      <c r="AO12">
        <v>0</v>
      </c>
      <c r="AP12">
        <v>0.24684900000000001</v>
      </c>
      <c r="AQ12">
        <v>0</v>
      </c>
      <c r="AR12">
        <v>34.038527999999999</v>
      </c>
      <c r="AS12">
        <v>20.737603</v>
      </c>
      <c r="AT12">
        <v>14.15823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1720.4778450000003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361.60154999999997</v>
      </c>
      <c r="L13">
        <v>231.24</v>
      </c>
      <c r="M13">
        <v>88.641999999999996</v>
      </c>
      <c r="N13">
        <v>55.844459999999998</v>
      </c>
      <c r="O13">
        <v>58.463830999999999</v>
      </c>
      <c r="P13">
        <v>121.003556</v>
      </c>
      <c r="Q13">
        <v>8.0425269999999998</v>
      </c>
      <c r="R13">
        <v>22.468820000000001</v>
      </c>
      <c r="S13">
        <v>14.93425</v>
      </c>
      <c r="T13">
        <v>0</v>
      </c>
      <c r="U13">
        <v>403.48489499999999</v>
      </c>
      <c r="V13">
        <v>13.262962999999999</v>
      </c>
      <c r="W13">
        <v>28.563535999999999</v>
      </c>
      <c r="X13">
        <v>93.912441000000001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15.877374</v>
      </c>
      <c r="AF13">
        <v>8.075094</v>
      </c>
      <c r="AG13">
        <v>42.086835999999998</v>
      </c>
      <c r="AH13">
        <v>0</v>
      </c>
      <c r="AI13">
        <v>0</v>
      </c>
      <c r="AJ13">
        <v>0</v>
      </c>
      <c r="AK13">
        <v>52.086232000000003</v>
      </c>
      <c r="AL13">
        <v>24.630914000000001</v>
      </c>
      <c r="AM13">
        <v>0</v>
      </c>
      <c r="AN13">
        <v>0.79256499999999996</v>
      </c>
      <c r="AO13">
        <v>0</v>
      </c>
      <c r="AP13">
        <v>0.24684900000000001</v>
      </c>
      <c r="AQ13">
        <v>0</v>
      </c>
      <c r="AR13">
        <v>40.420752</v>
      </c>
      <c r="AS13">
        <v>20.737603</v>
      </c>
      <c r="AT13">
        <v>13.20119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1719.6202380000002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361.60154999999997</v>
      </c>
      <c r="L14">
        <v>231.24</v>
      </c>
      <c r="M14">
        <v>88.641999999999996</v>
      </c>
      <c r="N14">
        <v>55.844459999999998</v>
      </c>
      <c r="O14">
        <v>58.463830999999999</v>
      </c>
      <c r="P14">
        <v>121.003556</v>
      </c>
      <c r="Q14">
        <v>8.0425269999999998</v>
      </c>
      <c r="R14">
        <v>22.468820000000001</v>
      </c>
      <c r="S14">
        <v>14.93425</v>
      </c>
      <c r="T14">
        <v>0</v>
      </c>
      <c r="U14">
        <v>403.48489499999999</v>
      </c>
      <c r="V14">
        <v>13.262962999999999</v>
      </c>
      <c r="W14">
        <v>28.563535999999999</v>
      </c>
      <c r="X14">
        <v>93.912441000000001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15.877374</v>
      </c>
      <c r="AF14">
        <v>8.075094</v>
      </c>
      <c r="AG14">
        <v>42.086835999999998</v>
      </c>
      <c r="AH14">
        <v>0</v>
      </c>
      <c r="AI14">
        <v>0</v>
      </c>
      <c r="AJ14">
        <v>0</v>
      </c>
      <c r="AK14">
        <v>52.086232000000003</v>
      </c>
      <c r="AL14">
        <v>24.630914000000001</v>
      </c>
      <c r="AM14">
        <v>0</v>
      </c>
      <c r="AN14">
        <v>0.79256499999999996</v>
      </c>
      <c r="AO14">
        <v>0</v>
      </c>
      <c r="AP14">
        <v>0.24684900000000001</v>
      </c>
      <c r="AQ14">
        <v>0</v>
      </c>
      <c r="AR14">
        <v>40.420752</v>
      </c>
      <c r="AS14">
        <v>20.737603</v>
      </c>
      <c r="AT14">
        <v>15.535195999999999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1721.9542440000002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361.60154999999997</v>
      </c>
      <c r="L15">
        <v>231.24</v>
      </c>
      <c r="M15">
        <v>88.641999999999996</v>
      </c>
      <c r="N15">
        <v>55.844459999999998</v>
      </c>
      <c r="O15">
        <v>58.463830999999999</v>
      </c>
      <c r="P15">
        <v>121.003556</v>
      </c>
      <c r="Q15">
        <v>8.0425269999999998</v>
      </c>
      <c r="R15">
        <v>22.468820000000001</v>
      </c>
      <c r="S15">
        <v>14.93425</v>
      </c>
      <c r="T15">
        <v>0</v>
      </c>
      <c r="U15">
        <v>403.48489499999999</v>
      </c>
      <c r="V15">
        <v>13.262962999999999</v>
      </c>
      <c r="W15">
        <v>28.563535999999999</v>
      </c>
      <c r="X15">
        <v>93.912441000000001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15.877374</v>
      </c>
      <c r="AF15">
        <v>8.075094</v>
      </c>
      <c r="AG15">
        <v>42.086835999999998</v>
      </c>
      <c r="AH15">
        <v>0</v>
      </c>
      <c r="AI15">
        <v>0</v>
      </c>
      <c r="AJ15">
        <v>0</v>
      </c>
      <c r="AK15">
        <v>52.086232000000003</v>
      </c>
      <c r="AL15">
        <v>12.315457</v>
      </c>
      <c r="AM15">
        <v>0</v>
      </c>
      <c r="AN15">
        <v>0.79256499999999996</v>
      </c>
      <c r="AO15">
        <v>0</v>
      </c>
      <c r="AP15">
        <v>0.24684900000000001</v>
      </c>
      <c r="AQ15">
        <v>0</v>
      </c>
      <c r="AR15">
        <v>34.038527999999999</v>
      </c>
      <c r="AS15">
        <v>20.737603</v>
      </c>
      <c r="AT15">
        <v>16.884329000000001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1704.6056960000001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361.60154999999997</v>
      </c>
      <c r="L16">
        <v>231.24</v>
      </c>
      <c r="M16">
        <v>88.641999999999996</v>
      </c>
      <c r="N16">
        <v>55.844459999999998</v>
      </c>
      <c r="O16">
        <v>58.463830999999999</v>
      </c>
      <c r="P16">
        <v>121.003556</v>
      </c>
      <c r="Q16">
        <v>8.0425269999999998</v>
      </c>
      <c r="R16">
        <v>22.468820000000001</v>
      </c>
      <c r="S16">
        <v>14.93425</v>
      </c>
      <c r="T16">
        <v>0</v>
      </c>
      <c r="U16">
        <v>403.48489499999999</v>
      </c>
      <c r="V16">
        <v>13.262962999999999</v>
      </c>
      <c r="W16">
        <v>28.563535999999999</v>
      </c>
      <c r="X16">
        <v>93.912441000000001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15.877374</v>
      </c>
      <c r="AF16">
        <v>8.075094</v>
      </c>
      <c r="AG16">
        <v>42.086835999999998</v>
      </c>
      <c r="AH16">
        <v>0</v>
      </c>
      <c r="AI16">
        <v>0</v>
      </c>
      <c r="AJ16">
        <v>0</v>
      </c>
      <c r="AK16">
        <v>52.086232000000003</v>
      </c>
      <c r="AL16">
        <v>12.315457</v>
      </c>
      <c r="AM16">
        <v>0</v>
      </c>
      <c r="AN16">
        <v>0.79256499999999996</v>
      </c>
      <c r="AO16">
        <v>0</v>
      </c>
      <c r="AP16">
        <v>0.24684900000000001</v>
      </c>
      <c r="AQ16">
        <v>0</v>
      </c>
      <c r="AR16">
        <v>34.038527999999999</v>
      </c>
      <c r="AS16">
        <v>20.737603</v>
      </c>
      <c r="AT16">
        <v>14.055869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1701.7772360000001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361.60154999999997</v>
      </c>
      <c r="L17">
        <v>231.24</v>
      </c>
      <c r="M17">
        <v>88.641999999999996</v>
      </c>
      <c r="N17">
        <v>55.844459999999998</v>
      </c>
      <c r="O17">
        <v>58.463830999999999</v>
      </c>
      <c r="P17">
        <v>121.003556</v>
      </c>
      <c r="Q17">
        <v>8.0425269999999998</v>
      </c>
      <c r="R17">
        <v>22.468820000000001</v>
      </c>
      <c r="S17">
        <v>14.93425</v>
      </c>
      <c r="T17">
        <v>0</v>
      </c>
      <c r="U17">
        <v>403.48489499999999</v>
      </c>
      <c r="V17">
        <v>13.262962999999999</v>
      </c>
      <c r="W17">
        <v>28.563535999999999</v>
      </c>
      <c r="X17">
        <v>93.912441000000001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15.877374</v>
      </c>
      <c r="AF17">
        <v>8.075094</v>
      </c>
      <c r="AG17">
        <v>42.086835999999998</v>
      </c>
      <c r="AH17">
        <v>0</v>
      </c>
      <c r="AI17">
        <v>0</v>
      </c>
      <c r="AJ17">
        <v>0</v>
      </c>
      <c r="AK17">
        <v>52.086232000000003</v>
      </c>
      <c r="AL17">
        <v>12.315457</v>
      </c>
      <c r="AM17">
        <v>0</v>
      </c>
      <c r="AN17">
        <v>0.79256499999999996</v>
      </c>
      <c r="AO17">
        <v>0</v>
      </c>
      <c r="AP17">
        <v>0.24684900000000001</v>
      </c>
      <c r="AQ17">
        <v>0</v>
      </c>
      <c r="AR17">
        <v>34.038527999999999</v>
      </c>
      <c r="AS17">
        <v>20.737603</v>
      </c>
      <c r="AT17">
        <v>14.446249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1702.1676160000002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361.60154999999997</v>
      </c>
      <c r="L18">
        <v>231.24</v>
      </c>
      <c r="M18">
        <v>88.641999999999996</v>
      </c>
      <c r="N18">
        <v>55.844459999999998</v>
      </c>
      <c r="O18">
        <v>58.463830999999999</v>
      </c>
      <c r="P18">
        <v>121.003556</v>
      </c>
      <c r="Q18">
        <v>8.0425269999999998</v>
      </c>
      <c r="R18">
        <v>22.468820000000001</v>
      </c>
      <c r="S18">
        <v>14.93425</v>
      </c>
      <c r="T18">
        <v>0</v>
      </c>
      <c r="U18">
        <v>403.48489499999999</v>
      </c>
      <c r="V18">
        <v>13.262962999999999</v>
      </c>
      <c r="W18">
        <v>28.563535999999999</v>
      </c>
      <c r="X18">
        <v>93.912441000000001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15.877374</v>
      </c>
      <c r="AF18">
        <v>8.075094</v>
      </c>
      <c r="AG18">
        <v>42.086835999999998</v>
      </c>
      <c r="AH18">
        <v>0</v>
      </c>
      <c r="AI18">
        <v>0</v>
      </c>
      <c r="AJ18">
        <v>0</v>
      </c>
      <c r="AK18">
        <v>52.086232000000003</v>
      </c>
      <c r="AL18">
        <v>12.315457</v>
      </c>
      <c r="AM18">
        <v>0</v>
      </c>
      <c r="AN18">
        <v>0.79256499999999996</v>
      </c>
      <c r="AO18">
        <v>0</v>
      </c>
      <c r="AP18">
        <v>0.24684900000000001</v>
      </c>
      <c r="AQ18">
        <v>0</v>
      </c>
      <c r="AR18">
        <v>40.420752</v>
      </c>
      <c r="AS18">
        <v>20.737603</v>
      </c>
      <c r="AT18">
        <v>15.409742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1709.5133330000001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361.60154999999997</v>
      </c>
      <c r="L19">
        <v>231.24</v>
      </c>
      <c r="M19">
        <v>88.641999999999996</v>
      </c>
      <c r="N19">
        <v>55.844459999999998</v>
      </c>
      <c r="O19">
        <v>58.463830999999999</v>
      </c>
      <c r="P19">
        <v>121.003556</v>
      </c>
      <c r="Q19">
        <v>8.0425269999999998</v>
      </c>
      <c r="R19">
        <v>22.468820000000001</v>
      </c>
      <c r="S19">
        <v>14.93425</v>
      </c>
      <c r="T19">
        <v>0</v>
      </c>
      <c r="U19">
        <v>403.48489499999999</v>
      </c>
      <c r="V19">
        <v>13.262962999999999</v>
      </c>
      <c r="W19">
        <v>28.563535999999999</v>
      </c>
      <c r="X19">
        <v>93.912441000000001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15.877374</v>
      </c>
      <c r="AF19">
        <v>8.075094</v>
      </c>
      <c r="AG19">
        <v>42.086835999999998</v>
      </c>
      <c r="AH19">
        <v>0</v>
      </c>
      <c r="AI19">
        <v>0</v>
      </c>
      <c r="AJ19">
        <v>0</v>
      </c>
      <c r="AK19">
        <v>52.086232000000003</v>
      </c>
      <c r="AL19">
        <v>12.315457</v>
      </c>
      <c r="AM19">
        <v>5.0860079999999996</v>
      </c>
      <c r="AN19">
        <v>0.79256499999999996</v>
      </c>
      <c r="AO19">
        <v>0</v>
      </c>
      <c r="AP19">
        <v>0.24684900000000001</v>
      </c>
      <c r="AQ19">
        <v>0</v>
      </c>
      <c r="AR19">
        <v>40.420752</v>
      </c>
      <c r="AS19">
        <v>19.441503000000001</v>
      </c>
      <c r="AT19">
        <v>14.204922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1712.0984209999999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361.60154999999997</v>
      </c>
      <c r="L20">
        <v>231.24</v>
      </c>
      <c r="M20">
        <v>88.641999999999996</v>
      </c>
      <c r="N20">
        <v>55.844459999999998</v>
      </c>
      <c r="O20">
        <v>58.463830999999999</v>
      </c>
      <c r="P20">
        <v>121.003556</v>
      </c>
      <c r="Q20">
        <v>8.0425269999999998</v>
      </c>
      <c r="R20">
        <v>27.488655000000001</v>
      </c>
      <c r="S20">
        <v>18.399477999999998</v>
      </c>
      <c r="T20">
        <v>0</v>
      </c>
      <c r="U20">
        <v>403.48489499999999</v>
      </c>
      <c r="V20">
        <v>16.018573</v>
      </c>
      <c r="W20">
        <v>34.706330000000001</v>
      </c>
      <c r="X20">
        <v>113.182441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15.877374</v>
      </c>
      <c r="AF20">
        <v>8.075094</v>
      </c>
      <c r="AG20">
        <v>42.086835999999998</v>
      </c>
      <c r="AH20">
        <v>0</v>
      </c>
      <c r="AI20">
        <v>0</v>
      </c>
      <c r="AJ20">
        <v>0</v>
      </c>
      <c r="AK20">
        <v>52.086232000000003</v>
      </c>
      <c r="AL20">
        <v>12.315457</v>
      </c>
      <c r="AM20">
        <v>10.172015999999999</v>
      </c>
      <c r="AN20">
        <v>0.79256499999999996</v>
      </c>
      <c r="AO20">
        <v>0</v>
      </c>
      <c r="AP20">
        <v>0.24684900000000001</v>
      </c>
      <c r="AQ20">
        <v>12.929206000000001</v>
      </c>
      <c r="AR20">
        <v>34.038527999999999</v>
      </c>
      <c r="AS20">
        <v>19.441503000000001</v>
      </c>
      <c r="AT20">
        <v>15.578257000000001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1761.7582129999998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361.60154999999997</v>
      </c>
      <c r="L21">
        <v>231.24</v>
      </c>
      <c r="M21">
        <v>88.641999999999996</v>
      </c>
      <c r="N21">
        <v>55.844459999999998</v>
      </c>
      <c r="O21">
        <v>58.463830999999999</v>
      </c>
      <c r="P21">
        <v>121.003556</v>
      </c>
      <c r="Q21">
        <v>8.0425269999999998</v>
      </c>
      <c r="R21">
        <v>27.488655000000001</v>
      </c>
      <c r="S21">
        <v>18.399477999999998</v>
      </c>
      <c r="T21">
        <v>0</v>
      </c>
      <c r="U21">
        <v>403.48489499999999</v>
      </c>
      <c r="V21">
        <v>16.018573</v>
      </c>
      <c r="W21">
        <v>34.706330000000001</v>
      </c>
      <c r="X21">
        <v>141.88587699999999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15.877374</v>
      </c>
      <c r="AF21">
        <v>8.075094</v>
      </c>
      <c r="AG21">
        <v>42.086835999999998</v>
      </c>
      <c r="AH21">
        <v>0</v>
      </c>
      <c r="AI21">
        <v>0</v>
      </c>
      <c r="AJ21">
        <v>0</v>
      </c>
      <c r="AK21">
        <v>52.086232000000003</v>
      </c>
      <c r="AL21">
        <v>12.315457</v>
      </c>
      <c r="AM21">
        <v>15.2272</v>
      </c>
      <c r="AN21">
        <v>0.79256499999999996</v>
      </c>
      <c r="AO21">
        <v>0</v>
      </c>
      <c r="AP21">
        <v>0.24684900000000001</v>
      </c>
      <c r="AQ21">
        <v>12.929206000000001</v>
      </c>
      <c r="AR21">
        <v>34.038527999999999</v>
      </c>
      <c r="AS21">
        <v>19.441503000000001</v>
      </c>
      <c r="AT21">
        <v>18.352461000000002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1798.291037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361.60154999999997</v>
      </c>
      <c r="L22">
        <v>231.24</v>
      </c>
      <c r="M22">
        <v>88.641999999999996</v>
      </c>
      <c r="N22">
        <v>55.844459999999998</v>
      </c>
      <c r="O22">
        <v>58.463830999999999</v>
      </c>
      <c r="P22">
        <v>121.003556</v>
      </c>
      <c r="Q22">
        <v>8.0425269999999998</v>
      </c>
      <c r="R22">
        <v>32.081755999999999</v>
      </c>
      <c r="S22">
        <v>18.399477999999998</v>
      </c>
      <c r="T22">
        <v>0</v>
      </c>
      <c r="U22">
        <v>403.48489499999999</v>
      </c>
      <c r="V22">
        <v>16.018573</v>
      </c>
      <c r="W22">
        <v>34.706330000000001</v>
      </c>
      <c r="X22">
        <v>141.88587699999999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15.877374</v>
      </c>
      <c r="AF22">
        <v>8.075094</v>
      </c>
      <c r="AG22">
        <v>42.086835999999998</v>
      </c>
      <c r="AH22">
        <v>0</v>
      </c>
      <c r="AI22">
        <v>0</v>
      </c>
      <c r="AJ22">
        <v>0</v>
      </c>
      <c r="AK22">
        <v>52.086232000000003</v>
      </c>
      <c r="AL22">
        <v>12.315457</v>
      </c>
      <c r="AM22">
        <v>15.2272</v>
      </c>
      <c r="AN22">
        <v>0.79256499999999996</v>
      </c>
      <c r="AO22">
        <v>0</v>
      </c>
      <c r="AP22">
        <v>0.24684900000000001</v>
      </c>
      <c r="AQ22">
        <v>12.929206000000001</v>
      </c>
      <c r="AR22">
        <v>34.038527999999999</v>
      </c>
      <c r="AS22">
        <v>19.441503000000001</v>
      </c>
      <c r="AT22">
        <v>17.983764000000001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1802.5154410000002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361.60154999999997</v>
      </c>
      <c r="L23">
        <v>231.24</v>
      </c>
      <c r="M23">
        <v>88.641999999999996</v>
      </c>
      <c r="N23">
        <v>55.844459999999998</v>
      </c>
      <c r="O23">
        <v>58.463830999999999</v>
      </c>
      <c r="P23">
        <v>121.003556</v>
      </c>
      <c r="Q23">
        <v>8.0425269999999998</v>
      </c>
      <c r="R23">
        <v>32.081755999999999</v>
      </c>
      <c r="S23">
        <v>18.399477999999998</v>
      </c>
      <c r="T23">
        <v>0</v>
      </c>
      <c r="U23">
        <v>403.48489499999999</v>
      </c>
      <c r="V23">
        <v>19.973355000000002</v>
      </c>
      <c r="W23">
        <v>44.705514000000001</v>
      </c>
      <c r="X23">
        <v>141.88587699999999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15.877374</v>
      </c>
      <c r="AF23">
        <v>8.075094</v>
      </c>
      <c r="AG23">
        <v>42.086835999999998</v>
      </c>
      <c r="AH23">
        <v>0</v>
      </c>
      <c r="AI23">
        <v>0</v>
      </c>
      <c r="AJ23">
        <v>0</v>
      </c>
      <c r="AK23">
        <v>52.086232000000003</v>
      </c>
      <c r="AL23">
        <v>2.2391740000000002</v>
      </c>
      <c r="AM23">
        <v>15.2272</v>
      </c>
      <c r="AN23">
        <v>0.79256499999999996</v>
      </c>
      <c r="AO23">
        <v>0</v>
      </c>
      <c r="AP23">
        <v>0.24684900000000001</v>
      </c>
      <c r="AQ23">
        <v>12.929206000000001</v>
      </c>
      <c r="AR23">
        <v>40.420752</v>
      </c>
      <c r="AS23">
        <v>19.441503000000001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1814.0615520000003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361.60154999999997</v>
      </c>
      <c r="L24">
        <v>231.24</v>
      </c>
      <c r="M24">
        <v>88.641999999999996</v>
      </c>
      <c r="N24">
        <v>55.844459999999998</v>
      </c>
      <c r="O24">
        <v>58.463830999999999</v>
      </c>
      <c r="P24">
        <v>121.003556</v>
      </c>
      <c r="Q24">
        <v>8.0425269999999998</v>
      </c>
      <c r="R24">
        <v>32.081755999999999</v>
      </c>
      <c r="S24">
        <v>18.399477999999998</v>
      </c>
      <c r="T24">
        <v>0</v>
      </c>
      <c r="U24">
        <v>403.48489499999999</v>
      </c>
      <c r="V24">
        <v>19.973355000000002</v>
      </c>
      <c r="W24">
        <v>44.705514000000001</v>
      </c>
      <c r="X24">
        <v>141.88587699999999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15.877374</v>
      </c>
      <c r="AF24">
        <v>8.075094</v>
      </c>
      <c r="AG24">
        <v>42.086835999999998</v>
      </c>
      <c r="AH24">
        <v>0</v>
      </c>
      <c r="AI24">
        <v>0</v>
      </c>
      <c r="AJ24">
        <v>0</v>
      </c>
      <c r="AK24">
        <v>52.086232000000003</v>
      </c>
      <c r="AL24">
        <v>2.2391740000000002</v>
      </c>
      <c r="AM24">
        <v>15.2272</v>
      </c>
      <c r="AN24">
        <v>0.79256499999999996</v>
      </c>
      <c r="AO24">
        <v>0</v>
      </c>
      <c r="AP24">
        <v>0.24684900000000001</v>
      </c>
      <c r="AQ24">
        <v>24.644403000000001</v>
      </c>
      <c r="AR24">
        <v>40.420752</v>
      </c>
      <c r="AS24">
        <v>19.441503000000001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1825.7767490000003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361.60154999999997</v>
      </c>
      <c r="L25">
        <v>233.440056</v>
      </c>
      <c r="M25">
        <v>88.641999999999996</v>
      </c>
      <c r="N25">
        <v>55.844459999999998</v>
      </c>
      <c r="O25">
        <v>58.463830999999999</v>
      </c>
      <c r="P25">
        <v>121.003556</v>
      </c>
      <c r="Q25">
        <v>9.7601270000000007</v>
      </c>
      <c r="R25">
        <v>40.384909999999998</v>
      </c>
      <c r="S25">
        <v>22.073412000000001</v>
      </c>
      <c r="T25">
        <v>0</v>
      </c>
      <c r="U25">
        <v>403.48489499999999</v>
      </c>
      <c r="V25">
        <v>19.973355000000002</v>
      </c>
      <c r="W25">
        <v>44.705514000000001</v>
      </c>
      <c r="X25">
        <v>141.88587699999999</v>
      </c>
      <c r="Y25">
        <v>0</v>
      </c>
      <c r="Z25">
        <v>6.2827909999999996</v>
      </c>
      <c r="AA25">
        <v>0</v>
      </c>
      <c r="AB25">
        <v>0</v>
      </c>
      <c r="AC25">
        <v>0</v>
      </c>
      <c r="AD25">
        <v>0</v>
      </c>
      <c r="AE25">
        <v>15.877374</v>
      </c>
      <c r="AF25">
        <v>8.075094</v>
      </c>
      <c r="AG25">
        <v>42.086835999999998</v>
      </c>
      <c r="AH25">
        <v>0</v>
      </c>
      <c r="AI25">
        <v>0</v>
      </c>
      <c r="AJ25">
        <v>0</v>
      </c>
      <c r="AK25">
        <v>52.086232000000003</v>
      </c>
      <c r="AL25">
        <v>2.2391740000000002</v>
      </c>
      <c r="AM25">
        <v>15.2272</v>
      </c>
      <c r="AN25">
        <v>0.79256499999999996</v>
      </c>
      <c r="AO25">
        <v>0</v>
      </c>
      <c r="AP25">
        <v>0.24684900000000001</v>
      </c>
      <c r="AQ25">
        <v>24.644403000000001</v>
      </c>
      <c r="AR25">
        <v>34.038527999999999</v>
      </c>
      <c r="AS25">
        <v>19.441503000000001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1841.5720600000004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361.60154999999997</v>
      </c>
      <c r="L26">
        <v>278.72455600000001</v>
      </c>
      <c r="M26">
        <v>88.641999999999996</v>
      </c>
      <c r="N26">
        <v>55.844459999999998</v>
      </c>
      <c r="O26">
        <v>58.463830999999999</v>
      </c>
      <c r="P26">
        <v>121.003556</v>
      </c>
      <c r="Q26">
        <v>9.7688299999999995</v>
      </c>
      <c r="R26">
        <v>40.384909999999998</v>
      </c>
      <c r="S26">
        <v>22.822424000000002</v>
      </c>
      <c r="T26">
        <v>0</v>
      </c>
      <c r="U26">
        <v>403.48489499999999</v>
      </c>
      <c r="V26">
        <v>19.973355000000002</v>
      </c>
      <c r="W26">
        <v>44.705514000000001</v>
      </c>
      <c r="X26">
        <v>141.88587699999999</v>
      </c>
      <c r="Y26">
        <v>0</v>
      </c>
      <c r="Z26">
        <v>6.2827909999999996</v>
      </c>
      <c r="AA26">
        <v>0</v>
      </c>
      <c r="AB26">
        <v>0</v>
      </c>
      <c r="AC26">
        <v>0</v>
      </c>
      <c r="AD26">
        <v>0</v>
      </c>
      <c r="AE26">
        <v>15.877374</v>
      </c>
      <c r="AF26">
        <v>8.075094</v>
      </c>
      <c r="AG26">
        <v>42.086835999999998</v>
      </c>
      <c r="AH26">
        <v>20.985994000000002</v>
      </c>
      <c r="AI26">
        <v>0</v>
      </c>
      <c r="AJ26">
        <v>0</v>
      </c>
      <c r="AK26">
        <v>52.086232000000003</v>
      </c>
      <c r="AL26">
        <v>2.2391740000000002</v>
      </c>
      <c r="AM26">
        <v>15.2272</v>
      </c>
      <c r="AN26">
        <v>0.79256499999999996</v>
      </c>
      <c r="AO26">
        <v>0</v>
      </c>
      <c r="AP26">
        <v>0.24684900000000001</v>
      </c>
      <c r="AQ26">
        <v>25.251408000000001</v>
      </c>
      <c r="AR26">
        <v>34.038527999999999</v>
      </c>
      <c r="AS26">
        <v>19.441503000000001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1909.2072740000006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419.41154999999998</v>
      </c>
      <c r="L27">
        <v>359.77644900000001</v>
      </c>
      <c r="M27">
        <v>88.641999999999996</v>
      </c>
      <c r="N27">
        <v>55.844459999999998</v>
      </c>
      <c r="O27">
        <v>58.463830999999999</v>
      </c>
      <c r="P27">
        <v>121.003556</v>
      </c>
      <c r="Q27">
        <v>10.511785</v>
      </c>
      <c r="R27">
        <v>40.384909999999998</v>
      </c>
      <c r="S27">
        <v>25.426860999999999</v>
      </c>
      <c r="T27">
        <v>0</v>
      </c>
      <c r="U27">
        <v>403.48489499999999</v>
      </c>
      <c r="V27">
        <v>19.973355000000002</v>
      </c>
      <c r="W27">
        <v>44.705514000000001</v>
      </c>
      <c r="X27">
        <v>141.88587699999999</v>
      </c>
      <c r="Y27">
        <v>0</v>
      </c>
      <c r="Z27">
        <v>6.2827909999999996</v>
      </c>
      <c r="AA27">
        <v>0</v>
      </c>
      <c r="AB27">
        <v>0</v>
      </c>
      <c r="AC27">
        <v>0</v>
      </c>
      <c r="AD27">
        <v>0</v>
      </c>
      <c r="AE27">
        <v>15.877374</v>
      </c>
      <c r="AF27">
        <v>8.075094</v>
      </c>
      <c r="AG27">
        <v>42.086835999999998</v>
      </c>
      <c r="AH27">
        <v>45.074263999999999</v>
      </c>
      <c r="AI27">
        <v>0</v>
      </c>
      <c r="AJ27">
        <v>0</v>
      </c>
      <c r="AK27">
        <v>52.086232000000003</v>
      </c>
      <c r="AL27">
        <v>2.2391740000000002</v>
      </c>
      <c r="AM27">
        <v>15.2272</v>
      </c>
      <c r="AN27">
        <v>0.79256499999999996</v>
      </c>
      <c r="AO27">
        <v>0</v>
      </c>
      <c r="AP27">
        <v>0.24684900000000001</v>
      </c>
      <c r="AQ27">
        <v>25.858412999999999</v>
      </c>
      <c r="AR27">
        <v>34.038527999999999</v>
      </c>
      <c r="AS27">
        <v>19.441503000000001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2076.1118340000003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461.81422199999997</v>
      </c>
      <c r="L28">
        <v>418.78255300000001</v>
      </c>
      <c r="M28">
        <v>88.641999999999996</v>
      </c>
      <c r="N28">
        <v>55.844459999999998</v>
      </c>
      <c r="O28">
        <v>58.463830999999999</v>
      </c>
      <c r="P28">
        <v>121.003556</v>
      </c>
      <c r="Q28">
        <v>10.511785</v>
      </c>
      <c r="R28">
        <v>40.384909999999998</v>
      </c>
      <c r="S28">
        <v>25.426860999999999</v>
      </c>
      <c r="T28">
        <v>0</v>
      </c>
      <c r="U28">
        <v>403.48489499999999</v>
      </c>
      <c r="V28">
        <v>19.973355000000002</v>
      </c>
      <c r="W28">
        <v>44.705514000000001</v>
      </c>
      <c r="X28">
        <v>141.88587699999999</v>
      </c>
      <c r="Y28">
        <v>0</v>
      </c>
      <c r="Z28">
        <v>1.05985</v>
      </c>
      <c r="AA28">
        <v>7.61165</v>
      </c>
      <c r="AB28">
        <v>3.2108639999999999</v>
      </c>
      <c r="AC28">
        <v>0</v>
      </c>
      <c r="AD28">
        <v>0</v>
      </c>
      <c r="AE28">
        <v>15.877374</v>
      </c>
      <c r="AF28">
        <v>16.150186999999999</v>
      </c>
      <c r="AG28">
        <v>42.086835999999998</v>
      </c>
      <c r="AH28">
        <v>60.03819</v>
      </c>
      <c r="AI28">
        <v>0</v>
      </c>
      <c r="AJ28">
        <v>0</v>
      </c>
      <c r="AK28">
        <v>52.086232000000003</v>
      </c>
      <c r="AL28">
        <v>2.2391740000000002</v>
      </c>
      <c r="AM28">
        <v>15.2272</v>
      </c>
      <c r="AN28">
        <v>0.79256499999999996</v>
      </c>
      <c r="AO28">
        <v>0</v>
      </c>
      <c r="AP28">
        <v>0.24684900000000001</v>
      </c>
      <c r="AQ28">
        <v>38.787619999999997</v>
      </c>
      <c r="AR28">
        <v>34.038527999999999</v>
      </c>
      <c r="AS28">
        <v>19.441503000000001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2219.088409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548.64685699999995</v>
      </c>
      <c r="L29">
        <v>419.54162200000002</v>
      </c>
      <c r="M29">
        <v>88.641999999999996</v>
      </c>
      <c r="N29">
        <v>55.844459999999998</v>
      </c>
      <c r="O29">
        <v>58.463830999999999</v>
      </c>
      <c r="P29">
        <v>121.003556</v>
      </c>
      <c r="Q29">
        <v>10.511785</v>
      </c>
      <c r="R29">
        <v>40.384909999999998</v>
      </c>
      <c r="S29">
        <v>25.426860999999999</v>
      </c>
      <c r="T29">
        <v>0</v>
      </c>
      <c r="U29">
        <v>403.48489499999999</v>
      </c>
      <c r="V29">
        <v>19.973355000000002</v>
      </c>
      <c r="W29">
        <v>44.705514000000001</v>
      </c>
      <c r="X29">
        <v>141.88587699999999</v>
      </c>
      <c r="Y29">
        <v>0</v>
      </c>
      <c r="Z29">
        <v>1.05985</v>
      </c>
      <c r="AA29">
        <v>18.724658999999999</v>
      </c>
      <c r="AB29">
        <v>6.4217279999999999</v>
      </c>
      <c r="AC29">
        <v>1.2269209999999999</v>
      </c>
      <c r="AD29">
        <v>7.6367010000000004</v>
      </c>
      <c r="AE29">
        <v>15.877374</v>
      </c>
      <c r="AF29">
        <v>24.225280000000001</v>
      </c>
      <c r="AG29">
        <v>42.086835999999998</v>
      </c>
      <c r="AH29">
        <v>82.119105000000005</v>
      </c>
      <c r="AI29">
        <v>0</v>
      </c>
      <c r="AJ29">
        <v>0</v>
      </c>
      <c r="AK29">
        <v>52.086232000000003</v>
      </c>
      <c r="AL29">
        <v>6.7175219999999998</v>
      </c>
      <c r="AM29">
        <v>15.2272</v>
      </c>
      <c r="AN29">
        <v>0.79256499999999996</v>
      </c>
      <c r="AO29">
        <v>0</v>
      </c>
      <c r="AP29">
        <v>0.24684900000000001</v>
      </c>
      <c r="AQ29">
        <v>38.787619999999997</v>
      </c>
      <c r="AR29">
        <v>40.420752</v>
      </c>
      <c r="AS29">
        <v>19.441503000000001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2370.8841880000004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522.78584999999998</v>
      </c>
      <c r="L30">
        <v>419.54162200000002</v>
      </c>
      <c r="M30">
        <v>88.641999999999996</v>
      </c>
      <c r="N30">
        <v>55.844459999999998</v>
      </c>
      <c r="O30">
        <v>58.463830999999999</v>
      </c>
      <c r="P30">
        <v>121.003556</v>
      </c>
      <c r="Q30">
        <v>10.511785</v>
      </c>
      <c r="R30">
        <v>40.384909999999998</v>
      </c>
      <c r="S30">
        <v>25.426860999999999</v>
      </c>
      <c r="T30">
        <v>0</v>
      </c>
      <c r="U30">
        <v>403.48489499999999</v>
      </c>
      <c r="V30">
        <v>19.973355000000002</v>
      </c>
      <c r="W30">
        <v>44.705514000000001</v>
      </c>
      <c r="X30">
        <v>141.88587699999999</v>
      </c>
      <c r="Y30">
        <v>0</v>
      </c>
      <c r="Z30">
        <v>18.848372000000001</v>
      </c>
      <c r="AA30">
        <v>40.609675000000003</v>
      </c>
      <c r="AB30">
        <v>25.378667</v>
      </c>
      <c r="AC30">
        <v>18.649197999999998</v>
      </c>
      <c r="AD30">
        <v>15.782515</v>
      </c>
      <c r="AE30">
        <v>31.754747999999999</v>
      </c>
      <c r="AF30">
        <v>32.300373999999998</v>
      </c>
      <c r="AG30">
        <v>42.086835999999998</v>
      </c>
      <c r="AH30">
        <v>90.148528999999996</v>
      </c>
      <c r="AI30">
        <v>0</v>
      </c>
      <c r="AJ30">
        <v>0</v>
      </c>
      <c r="AK30">
        <v>52.086232000000003</v>
      </c>
      <c r="AL30">
        <v>54.299970000000002</v>
      </c>
      <c r="AM30">
        <v>15.2272</v>
      </c>
      <c r="AN30">
        <v>0.79256499999999996</v>
      </c>
      <c r="AO30">
        <v>0</v>
      </c>
      <c r="AP30">
        <v>0.24684900000000001</v>
      </c>
      <c r="AQ30">
        <v>38.787619999999997</v>
      </c>
      <c r="AR30">
        <v>40.420752</v>
      </c>
      <c r="AS30">
        <v>19.441503000000001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2508.7860889999997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481.08422200000001</v>
      </c>
      <c r="L31">
        <v>402.69733000000002</v>
      </c>
      <c r="M31">
        <v>88.641999999999996</v>
      </c>
      <c r="N31">
        <v>55.844363999999999</v>
      </c>
      <c r="O31">
        <v>58.463830999999999</v>
      </c>
      <c r="P31">
        <v>121.003556</v>
      </c>
      <c r="Q31">
        <v>9.7688299999999995</v>
      </c>
      <c r="R31">
        <v>40.384909999999998</v>
      </c>
      <c r="S31">
        <v>23.157136999999999</v>
      </c>
      <c r="T31">
        <v>0</v>
      </c>
      <c r="U31">
        <v>403.48489499999999</v>
      </c>
      <c r="V31">
        <v>19.973355000000002</v>
      </c>
      <c r="W31">
        <v>44.705514000000001</v>
      </c>
      <c r="X31">
        <v>141.88587699999999</v>
      </c>
      <c r="Y31">
        <v>0</v>
      </c>
      <c r="Z31">
        <v>18.848372000000001</v>
      </c>
      <c r="AA31">
        <v>40.609675000000003</v>
      </c>
      <c r="AB31">
        <v>25.378667</v>
      </c>
      <c r="AC31">
        <v>18.649197999999998</v>
      </c>
      <c r="AD31">
        <v>26.407712</v>
      </c>
      <c r="AE31">
        <v>31.754747999999999</v>
      </c>
      <c r="AF31">
        <v>32.300373999999998</v>
      </c>
      <c r="AG31">
        <v>42.086835999999998</v>
      </c>
      <c r="AH31">
        <v>90.148528999999996</v>
      </c>
      <c r="AI31">
        <v>0</v>
      </c>
      <c r="AJ31">
        <v>0</v>
      </c>
      <c r="AK31">
        <v>52.086232000000003</v>
      </c>
      <c r="AL31">
        <v>54.299970000000002</v>
      </c>
      <c r="AM31">
        <v>15.2272</v>
      </c>
      <c r="AN31">
        <v>0.79256499999999996</v>
      </c>
      <c r="AO31">
        <v>0</v>
      </c>
      <c r="AP31">
        <v>0.24684900000000001</v>
      </c>
      <c r="AQ31">
        <v>38.787619999999997</v>
      </c>
      <c r="AR31">
        <v>34.038527999999999</v>
      </c>
      <c r="AS31">
        <v>19.441503000000001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2451.4703669999999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538.89422200000001</v>
      </c>
      <c r="L32">
        <v>419.54162200000002</v>
      </c>
      <c r="M32">
        <v>88.641999999999996</v>
      </c>
      <c r="N32">
        <v>55.844363999999999</v>
      </c>
      <c r="O32">
        <v>58.463830999999999</v>
      </c>
      <c r="P32">
        <v>121.003556</v>
      </c>
      <c r="Q32">
        <v>10.490302</v>
      </c>
      <c r="R32">
        <v>40.384909999999998</v>
      </c>
      <c r="S32">
        <v>25.426860999999999</v>
      </c>
      <c r="T32">
        <v>0</v>
      </c>
      <c r="U32">
        <v>403.48489499999999</v>
      </c>
      <c r="V32">
        <v>19.973355000000002</v>
      </c>
      <c r="W32">
        <v>44.705514000000001</v>
      </c>
      <c r="X32">
        <v>141.88587699999999</v>
      </c>
      <c r="Y32">
        <v>0</v>
      </c>
      <c r="Z32">
        <v>18.848372000000001</v>
      </c>
      <c r="AA32">
        <v>40.609675000000003</v>
      </c>
      <c r="AB32">
        <v>38.068001000000002</v>
      </c>
      <c r="AC32">
        <v>18.649197999999998</v>
      </c>
      <c r="AD32">
        <v>26.407712</v>
      </c>
      <c r="AE32">
        <v>31.754747999999999</v>
      </c>
      <c r="AF32">
        <v>32.300373999999998</v>
      </c>
      <c r="AG32">
        <v>42.086835999999998</v>
      </c>
      <c r="AH32">
        <v>90.148528999999996</v>
      </c>
      <c r="AI32">
        <v>0</v>
      </c>
      <c r="AJ32">
        <v>0</v>
      </c>
      <c r="AK32">
        <v>52.086232000000003</v>
      </c>
      <c r="AL32">
        <v>54.299970000000002</v>
      </c>
      <c r="AM32">
        <v>15.2272</v>
      </c>
      <c r="AN32">
        <v>0.79256499999999996</v>
      </c>
      <c r="AO32">
        <v>0</v>
      </c>
      <c r="AP32">
        <v>0.24684900000000001</v>
      </c>
      <c r="AQ32">
        <v>38.787619999999997</v>
      </c>
      <c r="AR32">
        <v>34.038527999999999</v>
      </c>
      <c r="AS32">
        <v>19.441503000000001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2541.8051890000002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538.836412</v>
      </c>
      <c r="L33">
        <v>419.54162200000002</v>
      </c>
      <c r="M33">
        <v>88.641999999999996</v>
      </c>
      <c r="N33">
        <v>55.844363999999999</v>
      </c>
      <c r="O33">
        <v>58.463830999999999</v>
      </c>
      <c r="P33">
        <v>121.003556</v>
      </c>
      <c r="Q33">
        <v>10.511785</v>
      </c>
      <c r="R33">
        <v>40.384909999999998</v>
      </c>
      <c r="S33">
        <v>25.426860999999999</v>
      </c>
      <c r="T33">
        <v>0</v>
      </c>
      <c r="U33">
        <v>397.80506200000002</v>
      </c>
      <c r="V33">
        <v>19.973355000000002</v>
      </c>
      <c r="W33">
        <v>44.705514000000001</v>
      </c>
      <c r="X33">
        <v>141.88587699999999</v>
      </c>
      <c r="Y33">
        <v>0</v>
      </c>
      <c r="Z33">
        <v>18.848372000000001</v>
      </c>
      <c r="AA33">
        <v>40.609675000000003</v>
      </c>
      <c r="AB33">
        <v>38.068001000000002</v>
      </c>
      <c r="AC33">
        <v>18.649197999999998</v>
      </c>
      <c r="AD33">
        <v>26.407712</v>
      </c>
      <c r="AE33">
        <v>31.754747999999999</v>
      </c>
      <c r="AF33">
        <v>32.300373999999998</v>
      </c>
      <c r="AG33">
        <v>42.086835999999998</v>
      </c>
      <c r="AH33">
        <v>90.148528999999996</v>
      </c>
      <c r="AI33">
        <v>0</v>
      </c>
      <c r="AJ33">
        <v>0</v>
      </c>
      <c r="AK33">
        <v>52.086232000000003</v>
      </c>
      <c r="AL33">
        <v>54.299970000000002</v>
      </c>
      <c r="AM33">
        <v>15.2272</v>
      </c>
      <c r="AN33">
        <v>0.79256499999999996</v>
      </c>
      <c r="AO33">
        <v>0</v>
      </c>
      <c r="AP33">
        <v>0.24684900000000001</v>
      </c>
      <c r="AQ33">
        <v>38.787619999999997</v>
      </c>
      <c r="AR33">
        <v>34.038527999999999</v>
      </c>
      <c r="AS33">
        <v>19.441503000000001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2536.0890290000002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577.43422199999998</v>
      </c>
      <c r="L34">
        <v>419.54162200000002</v>
      </c>
      <c r="M34">
        <v>88.641999999999996</v>
      </c>
      <c r="N34">
        <v>55.844363999999999</v>
      </c>
      <c r="O34">
        <v>58.463830999999999</v>
      </c>
      <c r="P34">
        <v>121.003556</v>
      </c>
      <c r="Q34">
        <v>10.511785</v>
      </c>
      <c r="R34">
        <v>40.384909999999998</v>
      </c>
      <c r="S34">
        <v>25.426860999999999</v>
      </c>
      <c r="T34">
        <v>0</v>
      </c>
      <c r="U34">
        <v>397.80506200000002</v>
      </c>
      <c r="V34">
        <v>19.973355000000002</v>
      </c>
      <c r="W34">
        <v>44.705514000000001</v>
      </c>
      <c r="X34">
        <v>141.88587699999999</v>
      </c>
      <c r="Y34">
        <v>0</v>
      </c>
      <c r="Z34">
        <v>12.565581999999999</v>
      </c>
      <c r="AA34">
        <v>40.609675000000003</v>
      </c>
      <c r="AB34">
        <v>25.378667</v>
      </c>
      <c r="AC34">
        <v>18.649197999999998</v>
      </c>
      <c r="AD34">
        <v>26.407712</v>
      </c>
      <c r="AE34">
        <v>31.754747999999999</v>
      </c>
      <c r="AF34">
        <v>32.300373999999998</v>
      </c>
      <c r="AG34">
        <v>42.086835999999998</v>
      </c>
      <c r="AH34">
        <v>90.148528999999996</v>
      </c>
      <c r="AI34">
        <v>0</v>
      </c>
      <c r="AJ34">
        <v>0</v>
      </c>
      <c r="AK34">
        <v>52.086232000000003</v>
      </c>
      <c r="AL34">
        <v>54.299970000000002</v>
      </c>
      <c r="AM34">
        <v>15.2272</v>
      </c>
      <c r="AN34">
        <v>0.79256499999999996</v>
      </c>
      <c r="AO34">
        <v>0</v>
      </c>
      <c r="AP34">
        <v>0.24684900000000001</v>
      </c>
      <c r="AQ34">
        <v>38.787619999999997</v>
      </c>
      <c r="AR34">
        <v>34.038527999999999</v>
      </c>
      <c r="AS34">
        <v>19.441503000000001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2555.7147150000001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584.08189000000004</v>
      </c>
      <c r="L35">
        <v>401.73383000000001</v>
      </c>
      <c r="M35">
        <v>88.641999999999996</v>
      </c>
      <c r="N35">
        <v>55.844363999999999</v>
      </c>
      <c r="O35">
        <v>58.463830999999999</v>
      </c>
      <c r="P35">
        <v>121.003556</v>
      </c>
      <c r="Q35">
        <v>9.7688299999999995</v>
      </c>
      <c r="R35">
        <v>40.384909999999998</v>
      </c>
      <c r="S35">
        <v>22.822424000000002</v>
      </c>
      <c r="T35">
        <v>0</v>
      </c>
      <c r="U35">
        <v>397.80506200000002</v>
      </c>
      <c r="V35">
        <v>19.973355000000002</v>
      </c>
      <c r="W35">
        <v>44.705514000000001</v>
      </c>
      <c r="X35">
        <v>141.88587699999999</v>
      </c>
      <c r="Y35">
        <v>0</v>
      </c>
      <c r="Z35">
        <v>12.565581999999999</v>
      </c>
      <c r="AA35">
        <v>40.609675000000003</v>
      </c>
      <c r="AB35">
        <v>25.378667</v>
      </c>
      <c r="AC35">
        <v>18.649197999999998</v>
      </c>
      <c r="AD35">
        <v>17.605141</v>
      </c>
      <c r="AE35">
        <v>31.754747999999999</v>
      </c>
      <c r="AF35">
        <v>32.300373999999998</v>
      </c>
      <c r="AG35">
        <v>42.086835999999998</v>
      </c>
      <c r="AH35">
        <v>90.148528999999996</v>
      </c>
      <c r="AI35">
        <v>0</v>
      </c>
      <c r="AJ35">
        <v>0</v>
      </c>
      <c r="AK35">
        <v>52.086232000000003</v>
      </c>
      <c r="AL35">
        <v>54.299970000000002</v>
      </c>
      <c r="AM35">
        <v>15.2272</v>
      </c>
      <c r="AN35">
        <v>0.79256499999999996</v>
      </c>
      <c r="AO35">
        <v>0</v>
      </c>
      <c r="AP35">
        <v>0</v>
      </c>
      <c r="AQ35">
        <v>38.787619999999997</v>
      </c>
      <c r="AR35">
        <v>34.038527999999999</v>
      </c>
      <c r="AS35">
        <v>30.733128000000001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2543.449404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584.08189000000004</v>
      </c>
      <c r="L36">
        <v>401.73383000000001</v>
      </c>
      <c r="M36">
        <v>88.641999999999996</v>
      </c>
      <c r="N36">
        <v>55.844363999999999</v>
      </c>
      <c r="O36">
        <v>58.463830999999999</v>
      </c>
      <c r="P36">
        <v>121.003556</v>
      </c>
      <c r="Q36">
        <v>9.7688299999999995</v>
      </c>
      <c r="R36">
        <v>40.384909999999998</v>
      </c>
      <c r="S36">
        <v>22.822424000000002</v>
      </c>
      <c r="T36">
        <v>0</v>
      </c>
      <c r="U36">
        <v>397.80506200000002</v>
      </c>
      <c r="V36">
        <v>19.973355000000002</v>
      </c>
      <c r="W36">
        <v>44.705514000000001</v>
      </c>
      <c r="X36">
        <v>141.88587699999999</v>
      </c>
      <c r="Y36">
        <v>0</v>
      </c>
      <c r="Z36">
        <v>0</v>
      </c>
      <c r="AA36">
        <v>0</v>
      </c>
      <c r="AB36">
        <v>3.2108639999999999</v>
      </c>
      <c r="AC36">
        <v>1.2269209999999999</v>
      </c>
      <c r="AD36">
        <v>8.8025710000000004</v>
      </c>
      <c r="AE36">
        <v>15.877374</v>
      </c>
      <c r="AF36">
        <v>16.150186999999999</v>
      </c>
      <c r="AG36">
        <v>42.086835999999998</v>
      </c>
      <c r="AH36">
        <v>80.294235999999998</v>
      </c>
      <c r="AI36">
        <v>0</v>
      </c>
      <c r="AJ36">
        <v>0</v>
      </c>
      <c r="AK36">
        <v>52.086232000000003</v>
      </c>
      <c r="AL36">
        <v>6.7175219999999998</v>
      </c>
      <c r="AM36">
        <v>15.2272</v>
      </c>
      <c r="AN36">
        <v>0.79256499999999996</v>
      </c>
      <c r="AO36">
        <v>0</v>
      </c>
      <c r="AP36">
        <v>0</v>
      </c>
      <c r="AQ36">
        <v>38.787619999999997</v>
      </c>
      <c r="AR36">
        <v>34.038527999999999</v>
      </c>
      <c r="AS36">
        <v>30.733128000000001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2352.417195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584.08189000000004</v>
      </c>
      <c r="L37">
        <v>401.73383000000001</v>
      </c>
      <c r="M37">
        <v>88.641999999999996</v>
      </c>
      <c r="N37">
        <v>55.844363999999999</v>
      </c>
      <c r="O37">
        <v>58.463830999999999</v>
      </c>
      <c r="P37">
        <v>121.003556</v>
      </c>
      <c r="Q37">
        <v>9.7688299999999995</v>
      </c>
      <c r="R37">
        <v>40.384909999999998</v>
      </c>
      <c r="S37">
        <v>22.822424000000002</v>
      </c>
      <c r="T37">
        <v>0</v>
      </c>
      <c r="U37">
        <v>397.80506200000002</v>
      </c>
      <c r="V37">
        <v>19.973355000000002</v>
      </c>
      <c r="W37">
        <v>44.705514000000001</v>
      </c>
      <c r="X37">
        <v>141.88587699999999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7.6367010000000004</v>
      </c>
      <c r="AE37">
        <v>15.877374</v>
      </c>
      <c r="AF37">
        <v>8.075094</v>
      </c>
      <c r="AG37">
        <v>42.086835999999998</v>
      </c>
      <c r="AH37">
        <v>67.611395999999999</v>
      </c>
      <c r="AI37">
        <v>0</v>
      </c>
      <c r="AJ37">
        <v>0</v>
      </c>
      <c r="AK37">
        <v>52.086232000000003</v>
      </c>
      <c r="AL37">
        <v>2.2391740000000002</v>
      </c>
      <c r="AM37">
        <v>15.2272</v>
      </c>
      <c r="AN37">
        <v>0.79256499999999996</v>
      </c>
      <c r="AO37">
        <v>0</v>
      </c>
      <c r="AP37">
        <v>0</v>
      </c>
      <c r="AQ37">
        <v>38.787619999999997</v>
      </c>
      <c r="AR37">
        <v>34.038527999999999</v>
      </c>
      <c r="AS37">
        <v>30.733128000000001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2321.5772589999997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580.21921799999996</v>
      </c>
      <c r="L38">
        <v>348.09655600000002</v>
      </c>
      <c r="M38">
        <v>88.641999999999996</v>
      </c>
      <c r="N38">
        <v>55.844363999999999</v>
      </c>
      <c r="O38">
        <v>58.463830999999999</v>
      </c>
      <c r="P38">
        <v>121.003556</v>
      </c>
      <c r="Q38">
        <v>9.7688299999999995</v>
      </c>
      <c r="R38">
        <v>35.249454999999998</v>
      </c>
      <c r="S38">
        <v>19.357196999999999</v>
      </c>
      <c r="T38">
        <v>0</v>
      </c>
      <c r="U38">
        <v>397.80506200000002</v>
      </c>
      <c r="V38">
        <v>17.217745000000001</v>
      </c>
      <c r="W38">
        <v>44.705514000000001</v>
      </c>
      <c r="X38">
        <v>141.88587699999999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15.877374</v>
      </c>
      <c r="AF38">
        <v>8.075094</v>
      </c>
      <c r="AG38">
        <v>42.086835999999998</v>
      </c>
      <c r="AH38">
        <v>67.611395999999999</v>
      </c>
      <c r="AI38">
        <v>0</v>
      </c>
      <c r="AJ38">
        <v>0</v>
      </c>
      <c r="AK38">
        <v>52.086232000000003</v>
      </c>
      <c r="AL38">
        <v>2.2391740000000002</v>
      </c>
      <c r="AM38">
        <v>15.2272</v>
      </c>
      <c r="AN38">
        <v>0.79256499999999996</v>
      </c>
      <c r="AO38">
        <v>0</v>
      </c>
      <c r="AP38">
        <v>0</v>
      </c>
      <c r="AQ38">
        <v>38.787619999999997</v>
      </c>
      <c r="AR38">
        <v>34.038527999999999</v>
      </c>
      <c r="AS38">
        <v>30.733128000000001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2245.0843199999995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580.21921799999996</v>
      </c>
      <c r="L39">
        <v>299.92155600000001</v>
      </c>
      <c r="M39">
        <v>88.641999999999996</v>
      </c>
      <c r="N39">
        <v>55.844363999999999</v>
      </c>
      <c r="O39">
        <v>58.463830999999999</v>
      </c>
      <c r="P39">
        <v>121.003556</v>
      </c>
      <c r="Q39">
        <v>9.7688299999999995</v>
      </c>
      <c r="R39">
        <v>35.249454999999998</v>
      </c>
      <c r="S39">
        <v>19.357196999999999</v>
      </c>
      <c r="T39">
        <v>0</v>
      </c>
      <c r="U39">
        <v>397.80506200000002</v>
      </c>
      <c r="V39">
        <v>19.973355000000002</v>
      </c>
      <c r="W39">
        <v>44.705514000000001</v>
      </c>
      <c r="X39">
        <v>141.88587699999999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15.877374</v>
      </c>
      <c r="AF39">
        <v>8.075094</v>
      </c>
      <c r="AG39">
        <v>42.086835999999998</v>
      </c>
      <c r="AH39">
        <v>45.074263999999999</v>
      </c>
      <c r="AI39">
        <v>0</v>
      </c>
      <c r="AJ39">
        <v>0</v>
      </c>
      <c r="AK39">
        <v>52.086232000000003</v>
      </c>
      <c r="AL39">
        <v>2.2391740000000002</v>
      </c>
      <c r="AM39">
        <v>15.2272</v>
      </c>
      <c r="AN39">
        <v>0.79256499999999996</v>
      </c>
      <c r="AO39">
        <v>0</v>
      </c>
      <c r="AP39">
        <v>0</v>
      </c>
      <c r="AQ39">
        <v>25.858412999999999</v>
      </c>
      <c r="AR39">
        <v>34.038527999999999</v>
      </c>
      <c r="AS39">
        <v>18.145403000000002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2151.610866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580.21921799999996</v>
      </c>
      <c r="L40">
        <v>280.65155600000003</v>
      </c>
      <c r="M40">
        <v>88.641999999999996</v>
      </c>
      <c r="N40">
        <v>55.844363999999999</v>
      </c>
      <c r="O40">
        <v>58.463830999999999</v>
      </c>
      <c r="P40">
        <v>121.003556</v>
      </c>
      <c r="Q40">
        <v>9.7688299999999995</v>
      </c>
      <c r="R40">
        <v>40.384909999999998</v>
      </c>
      <c r="S40">
        <v>22.822424000000002</v>
      </c>
      <c r="T40">
        <v>0</v>
      </c>
      <c r="U40">
        <v>397.80506200000002</v>
      </c>
      <c r="V40">
        <v>19.973355000000002</v>
      </c>
      <c r="W40">
        <v>44.705514000000001</v>
      </c>
      <c r="X40">
        <v>141.88587699999999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15.877374</v>
      </c>
      <c r="AF40">
        <v>8.075094</v>
      </c>
      <c r="AG40">
        <v>42.086835999999998</v>
      </c>
      <c r="AH40">
        <v>22.537132</v>
      </c>
      <c r="AI40">
        <v>0</v>
      </c>
      <c r="AJ40">
        <v>0</v>
      </c>
      <c r="AK40">
        <v>52.086232000000003</v>
      </c>
      <c r="AL40">
        <v>2.2391740000000002</v>
      </c>
      <c r="AM40">
        <v>10.172015999999999</v>
      </c>
      <c r="AN40">
        <v>0.79256499999999996</v>
      </c>
      <c r="AO40">
        <v>0</v>
      </c>
      <c r="AP40">
        <v>0</v>
      </c>
      <c r="AQ40">
        <v>25.858412999999999</v>
      </c>
      <c r="AR40">
        <v>34.038527999999999</v>
      </c>
      <c r="AS40">
        <v>18.145403000000002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2113.349232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580.21921799999996</v>
      </c>
      <c r="L41">
        <v>319.19155599999999</v>
      </c>
      <c r="M41">
        <v>88.641999999999996</v>
      </c>
      <c r="N41">
        <v>55.844363999999999</v>
      </c>
      <c r="O41">
        <v>58.463830999999999</v>
      </c>
      <c r="P41">
        <v>121.003556</v>
      </c>
      <c r="Q41">
        <v>9.7688299999999995</v>
      </c>
      <c r="R41">
        <v>40.384909999999998</v>
      </c>
      <c r="S41">
        <v>22.822424000000002</v>
      </c>
      <c r="T41">
        <v>0</v>
      </c>
      <c r="U41">
        <v>397.80506200000002</v>
      </c>
      <c r="V41">
        <v>19.973355000000002</v>
      </c>
      <c r="W41">
        <v>44.705514000000001</v>
      </c>
      <c r="X41">
        <v>141.88587699999999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15.877374</v>
      </c>
      <c r="AF41">
        <v>8.075094</v>
      </c>
      <c r="AG41">
        <v>42.086835999999998</v>
      </c>
      <c r="AH41">
        <v>19.252368000000001</v>
      </c>
      <c r="AI41">
        <v>0</v>
      </c>
      <c r="AJ41">
        <v>0</v>
      </c>
      <c r="AK41">
        <v>52.086232000000003</v>
      </c>
      <c r="AL41">
        <v>2.2391740000000002</v>
      </c>
      <c r="AM41">
        <v>5.0860079999999996</v>
      </c>
      <c r="AN41">
        <v>0.79256499999999996</v>
      </c>
      <c r="AO41">
        <v>0</v>
      </c>
      <c r="AP41">
        <v>0</v>
      </c>
      <c r="AQ41">
        <v>25.858412999999999</v>
      </c>
      <c r="AR41">
        <v>34.038527999999999</v>
      </c>
      <c r="AS41">
        <v>18.145403000000002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2143.5184600000002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580.21921799999996</v>
      </c>
      <c r="L42">
        <v>319.19155599999999</v>
      </c>
      <c r="M42">
        <v>88.641999999999996</v>
      </c>
      <c r="N42">
        <v>55.844363999999999</v>
      </c>
      <c r="O42">
        <v>58.463830999999999</v>
      </c>
      <c r="P42">
        <v>121.003556</v>
      </c>
      <c r="Q42">
        <v>9.7688299999999995</v>
      </c>
      <c r="R42">
        <v>40.384909999999998</v>
      </c>
      <c r="S42">
        <v>22.822424000000002</v>
      </c>
      <c r="T42">
        <v>0</v>
      </c>
      <c r="U42">
        <v>397.80506200000002</v>
      </c>
      <c r="V42">
        <v>19.973355000000002</v>
      </c>
      <c r="W42">
        <v>44.705514000000001</v>
      </c>
      <c r="X42">
        <v>141.88587699999999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15.877374</v>
      </c>
      <c r="AF42">
        <v>8.075094</v>
      </c>
      <c r="AG42">
        <v>42.086835999999998</v>
      </c>
      <c r="AH42">
        <v>0</v>
      </c>
      <c r="AI42">
        <v>0</v>
      </c>
      <c r="AJ42">
        <v>0</v>
      </c>
      <c r="AK42">
        <v>52.086232000000003</v>
      </c>
      <c r="AL42">
        <v>2.2391740000000002</v>
      </c>
      <c r="AM42">
        <v>5.0860079999999996</v>
      </c>
      <c r="AN42">
        <v>0.79256499999999996</v>
      </c>
      <c r="AO42">
        <v>0</v>
      </c>
      <c r="AP42">
        <v>0</v>
      </c>
      <c r="AQ42">
        <v>25.858412999999999</v>
      </c>
      <c r="AR42">
        <v>34.038527999999999</v>
      </c>
      <c r="AS42">
        <v>18.145403000000002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2124.2660920000003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580.21921799999996</v>
      </c>
      <c r="L43">
        <v>372.184056</v>
      </c>
      <c r="M43">
        <v>88.641999999999996</v>
      </c>
      <c r="N43">
        <v>55.844363999999999</v>
      </c>
      <c r="O43">
        <v>58.463830999999999</v>
      </c>
      <c r="P43">
        <v>121.003556</v>
      </c>
      <c r="Q43">
        <v>9.7688299999999995</v>
      </c>
      <c r="R43">
        <v>40.384909999999998</v>
      </c>
      <c r="S43">
        <v>22.822424000000002</v>
      </c>
      <c r="T43">
        <v>0</v>
      </c>
      <c r="U43">
        <v>397.80506200000002</v>
      </c>
      <c r="V43">
        <v>19.973355000000002</v>
      </c>
      <c r="W43">
        <v>44.705514000000001</v>
      </c>
      <c r="X43">
        <v>141.88587699999999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15.877374</v>
      </c>
      <c r="AF43">
        <v>8.075094</v>
      </c>
      <c r="AG43">
        <v>42.086835999999998</v>
      </c>
      <c r="AH43">
        <v>0</v>
      </c>
      <c r="AI43">
        <v>0</v>
      </c>
      <c r="AJ43">
        <v>0</v>
      </c>
      <c r="AK43">
        <v>52.086232000000003</v>
      </c>
      <c r="AL43">
        <v>12.315457</v>
      </c>
      <c r="AM43">
        <v>5.0860079999999996</v>
      </c>
      <c r="AN43">
        <v>0.79256499999999996</v>
      </c>
      <c r="AO43">
        <v>0</v>
      </c>
      <c r="AP43">
        <v>0</v>
      </c>
      <c r="AQ43">
        <v>24.644403000000001</v>
      </c>
      <c r="AR43">
        <v>34.038527999999999</v>
      </c>
      <c r="AS43">
        <v>30.733128000000001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2198.7085900000006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563.93655000000001</v>
      </c>
      <c r="L44">
        <v>372.184056</v>
      </c>
      <c r="M44">
        <v>88.641999999999996</v>
      </c>
      <c r="N44">
        <v>55.844363999999999</v>
      </c>
      <c r="O44">
        <v>58.463830999999999</v>
      </c>
      <c r="P44">
        <v>121.003556</v>
      </c>
      <c r="Q44">
        <v>9.7688299999999995</v>
      </c>
      <c r="R44">
        <v>40.384909999999998</v>
      </c>
      <c r="S44">
        <v>22.822424000000002</v>
      </c>
      <c r="T44">
        <v>0</v>
      </c>
      <c r="U44">
        <v>397.80506200000002</v>
      </c>
      <c r="V44">
        <v>19.973355000000002</v>
      </c>
      <c r="W44">
        <v>44.705514000000001</v>
      </c>
      <c r="X44">
        <v>141.88587699999999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15.877374</v>
      </c>
      <c r="AF44">
        <v>8.075094</v>
      </c>
      <c r="AG44">
        <v>42.086835999999998</v>
      </c>
      <c r="AH44">
        <v>0</v>
      </c>
      <c r="AI44">
        <v>0</v>
      </c>
      <c r="AJ44">
        <v>0</v>
      </c>
      <c r="AK44">
        <v>52.086232000000003</v>
      </c>
      <c r="AL44">
        <v>12.315457</v>
      </c>
      <c r="AM44">
        <v>0</v>
      </c>
      <c r="AN44">
        <v>0.79256499999999996</v>
      </c>
      <c r="AO44">
        <v>0</v>
      </c>
      <c r="AP44">
        <v>0</v>
      </c>
      <c r="AQ44">
        <v>24.644403000000001</v>
      </c>
      <c r="AR44">
        <v>34.038527999999999</v>
      </c>
      <c r="AS44">
        <v>30.733128000000001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2177.3399140000001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554.30155000000002</v>
      </c>
      <c r="L45">
        <v>372.184056</v>
      </c>
      <c r="M45">
        <v>88.641999999999996</v>
      </c>
      <c r="N45">
        <v>55.844363999999999</v>
      </c>
      <c r="O45">
        <v>58.463830999999999</v>
      </c>
      <c r="P45">
        <v>121.003556</v>
      </c>
      <c r="Q45">
        <v>9.7688299999999995</v>
      </c>
      <c r="R45">
        <v>40.384909999999998</v>
      </c>
      <c r="S45">
        <v>22.822424000000002</v>
      </c>
      <c r="T45">
        <v>0</v>
      </c>
      <c r="U45">
        <v>397.80506200000002</v>
      </c>
      <c r="V45">
        <v>19.973355000000002</v>
      </c>
      <c r="W45">
        <v>44.705514000000001</v>
      </c>
      <c r="X45">
        <v>141.88587699999999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1.8542559999999999</v>
      </c>
      <c r="AF45">
        <v>8.075094</v>
      </c>
      <c r="AG45">
        <v>42.086835999999998</v>
      </c>
      <c r="AH45">
        <v>0</v>
      </c>
      <c r="AI45">
        <v>0</v>
      </c>
      <c r="AJ45">
        <v>0</v>
      </c>
      <c r="AK45">
        <v>52.086232000000003</v>
      </c>
      <c r="AL45">
        <v>12.315457</v>
      </c>
      <c r="AM45">
        <v>0</v>
      </c>
      <c r="AN45">
        <v>0.79256499999999996</v>
      </c>
      <c r="AO45">
        <v>0</v>
      </c>
      <c r="AP45">
        <v>0</v>
      </c>
      <c r="AQ45">
        <v>24.644403000000001</v>
      </c>
      <c r="AR45">
        <v>34.038527999999999</v>
      </c>
      <c r="AS45">
        <v>18.145403000000002</v>
      </c>
      <c r="AT45">
        <v>17.699376000000001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2139.5234790000004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544.66655000000003</v>
      </c>
      <c r="L46">
        <v>372.184056</v>
      </c>
      <c r="M46">
        <v>88.641999999999996</v>
      </c>
      <c r="N46">
        <v>55.844363999999999</v>
      </c>
      <c r="O46">
        <v>58.463830999999999</v>
      </c>
      <c r="P46">
        <v>121.003556</v>
      </c>
      <c r="Q46">
        <v>9.7688299999999995</v>
      </c>
      <c r="R46">
        <v>40.384909999999998</v>
      </c>
      <c r="S46">
        <v>22.822424000000002</v>
      </c>
      <c r="T46">
        <v>0</v>
      </c>
      <c r="U46">
        <v>397.80506200000002</v>
      </c>
      <c r="V46">
        <v>19.973355000000002</v>
      </c>
      <c r="W46">
        <v>44.705514000000001</v>
      </c>
      <c r="X46">
        <v>141.88587699999999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1.8542559999999999</v>
      </c>
      <c r="AF46">
        <v>8.075094</v>
      </c>
      <c r="AG46">
        <v>42.086835999999998</v>
      </c>
      <c r="AH46">
        <v>0</v>
      </c>
      <c r="AI46">
        <v>0</v>
      </c>
      <c r="AJ46">
        <v>0</v>
      </c>
      <c r="AK46">
        <v>52.086232000000003</v>
      </c>
      <c r="AL46">
        <v>12.315457</v>
      </c>
      <c r="AM46">
        <v>0</v>
      </c>
      <c r="AN46">
        <v>0.79256499999999996</v>
      </c>
      <c r="AO46">
        <v>0</v>
      </c>
      <c r="AP46">
        <v>0</v>
      </c>
      <c r="AQ46">
        <v>0</v>
      </c>
      <c r="AR46">
        <v>34.038527999999999</v>
      </c>
      <c r="AS46">
        <v>18.145403000000002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2106.814668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515.76155000000006</v>
      </c>
      <c r="L47">
        <v>389.858475</v>
      </c>
      <c r="M47">
        <v>88.641999999999996</v>
      </c>
      <c r="N47">
        <v>55.844363999999999</v>
      </c>
      <c r="O47">
        <v>58.463830999999999</v>
      </c>
      <c r="P47">
        <v>121.003556</v>
      </c>
      <c r="Q47">
        <v>10.506602000000001</v>
      </c>
      <c r="R47">
        <v>40.384909999999998</v>
      </c>
      <c r="S47">
        <v>25.426860999999999</v>
      </c>
      <c r="T47">
        <v>0</v>
      </c>
      <c r="U47">
        <v>397.80506200000002</v>
      </c>
      <c r="V47">
        <v>19.973355000000002</v>
      </c>
      <c r="W47">
        <v>44.705514000000001</v>
      </c>
      <c r="X47">
        <v>141.88587699999999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1.8542559999999999</v>
      </c>
      <c r="AF47">
        <v>8.075094</v>
      </c>
      <c r="AG47">
        <v>42.086835999999998</v>
      </c>
      <c r="AH47">
        <v>0</v>
      </c>
      <c r="AI47">
        <v>0</v>
      </c>
      <c r="AJ47">
        <v>0</v>
      </c>
      <c r="AK47">
        <v>52.086232000000003</v>
      </c>
      <c r="AL47">
        <v>12.315457</v>
      </c>
      <c r="AM47">
        <v>0</v>
      </c>
      <c r="AN47">
        <v>0.79256499999999996</v>
      </c>
      <c r="AO47">
        <v>0</v>
      </c>
      <c r="AP47">
        <v>0</v>
      </c>
      <c r="AQ47">
        <v>0</v>
      </c>
      <c r="AR47">
        <v>34.038527999999999</v>
      </c>
      <c r="AS47">
        <v>19.441503000000001</v>
      </c>
      <c r="AT47">
        <v>18.900969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2099.8533969999999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506.12655000000001</v>
      </c>
      <c r="L48">
        <v>347.21977099999998</v>
      </c>
      <c r="M48">
        <v>88.641999999999996</v>
      </c>
      <c r="N48">
        <v>55.844363999999999</v>
      </c>
      <c r="O48">
        <v>58.463830999999999</v>
      </c>
      <c r="P48">
        <v>121.003556</v>
      </c>
      <c r="Q48">
        <v>9.7013850000000001</v>
      </c>
      <c r="R48">
        <v>40.384909999999998</v>
      </c>
      <c r="S48">
        <v>22.677900000000001</v>
      </c>
      <c r="T48">
        <v>0</v>
      </c>
      <c r="U48">
        <v>397.80506200000002</v>
      </c>
      <c r="V48">
        <v>19.973355000000002</v>
      </c>
      <c r="W48">
        <v>44.705514000000001</v>
      </c>
      <c r="X48">
        <v>141.88587699999999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1.8542559999999999</v>
      </c>
      <c r="AF48">
        <v>8.075094</v>
      </c>
      <c r="AG48">
        <v>42.086835999999998</v>
      </c>
      <c r="AH48">
        <v>0</v>
      </c>
      <c r="AI48">
        <v>0</v>
      </c>
      <c r="AJ48">
        <v>0</v>
      </c>
      <c r="AK48">
        <v>52.086232000000003</v>
      </c>
      <c r="AL48">
        <v>12.315457</v>
      </c>
      <c r="AM48">
        <v>0</v>
      </c>
      <c r="AN48">
        <v>0.79256499999999996</v>
      </c>
      <c r="AO48">
        <v>0</v>
      </c>
      <c r="AP48">
        <v>0</v>
      </c>
      <c r="AQ48">
        <v>0</v>
      </c>
      <c r="AR48">
        <v>34.038527999999999</v>
      </c>
      <c r="AS48">
        <v>19.441503000000001</v>
      </c>
      <c r="AT48">
        <v>19.269555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2044.3941010000003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496.49155000000002</v>
      </c>
      <c r="L49">
        <v>289.40977099999998</v>
      </c>
      <c r="M49">
        <v>88.641999999999996</v>
      </c>
      <c r="N49">
        <v>55.844363999999999</v>
      </c>
      <c r="O49">
        <v>58.463830999999999</v>
      </c>
      <c r="P49">
        <v>121.003556</v>
      </c>
      <c r="Q49">
        <v>9.7013850000000001</v>
      </c>
      <c r="R49">
        <v>35.791809000000001</v>
      </c>
      <c r="S49">
        <v>22.677900000000001</v>
      </c>
      <c r="T49">
        <v>0</v>
      </c>
      <c r="U49">
        <v>397.80506200000002</v>
      </c>
      <c r="V49">
        <v>19.973355000000002</v>
      </c>
      <c r="W49">
        <v>44.705514000000001</v>
      </c>
      <c r="X49">
        <v>141.88587699999999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1.8542559999999999</v>
      </c>
      <c r="AF49">
        <v>8.075094</v>
      </c>
      <c r="AG49">
        <v>42.086835999999998</v>
      </c>
      <c r="AH49">
        <v>0</v>
      </c>
      <c r="AI49">
        <v>0</v>
      </c>
      <c r="AJ49">
        <v>0</v>
      </c>
      <c r="AK49">
        <v>52.086232000000003</v>
      </c>
      <c r="AL49">
        <v>12.315457</v>
      </c>
      <c r="AM49">
        <v>0</v>
      </c>
      <c r="AN49">
        <v>0.79256499999999996</v>
      </c>
      <c r="AO49">
        <v>0</v>
      </c>
      <c r="AP49">
        <v>5.8009440000000003</v>
      </c>
      <c r="AQ49">
        <v>0</v>
      </c>
      <c r="AR49">
        <v>31.91112</v>
      </c>
      <c r="AS49">
        <v>19.441503000000001</v>
      </c>
      <c r="AT49">
        <v>19.269967999999999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1976.0299490000007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477.22154999999998</v>
      </c>
      <c r="L50">
        <v>260.50477100000001</v>
      </c>
      <c r="M50">
        <v>88.641999999999996</v>
      </c>
      <c r="N50">
        <v>55.844363999999999</v>
      </c>
      <c r="O50">
        <v>58.463830999999999</v>
      </c>
      <c r="P50">
        <v>121.003556</v>
      </c>
      <c r="Q50">
        <v>9.7013850000000001</v>
      </c>
      <c r="R50">
        <v>35.791809000000001</v>
      </c>
      <c r="S50">
        <v>22.677900000000001</v>
      </c>
      <c r="T50">
        <v>0</v>
      </c>
      <c r="U50">
        <v>397.80506200000002</v>
      </c>
      <c r="V50">
        <v>19.973355000000002</v>
      </c>
      <c r="W50">
        <v>44.705514000000001</v>
      </c>
      <c r="X50">
        <v>141.88587699999999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8.075094</v>
      </c>
      <c r="AG50">
        <v>42.086835999999998</v>
      </c>
      <c r="AH50">
        <v>0</v>
      </c>
      <c r="AI50">
        <v>0</v>
      </c>
      <c r="AJ50">
        <v>0</v>
      </c>
      <c r="AK50">
        <v>52.086232000000003</v>
      </c>
      <c r="AL50">
        <v>12.315457</v>
      </c>
      <c r="AM50">
        <v>0</v>
      </c>
      <c r="AN50">
        <v>0.79256499999999996</v>
      </c>
      <c r="AO50">
        <v>0</v>
      </c>
      <c r="AP50">
        <v>5.8009440000000003</v>
      </c>
      <c r="AQ50">
        <v>0</v>
      </c>
      <c r="AR50">
        <v>31.91112</v>
      </c>
      <c r="AS50">
        <v>19.441503000000001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1927.8549490000005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457.95155</v>
      </c>
      <c r="L51">
        <v>234.49027100000001</v>
      </c>
      <c r="M51">
        <v>88.641999999999996</v>
      </c>
      <c r="N51">
        <v>55.844363999999999</v>
      </c>
      <c r="O51">
        <v>58.463830999999999</v>
      </c>
      <c r="P51">
        <v>121.003556</v>
      </c>
      <c r="Q51">
        <v>9.7013850000000001</v>
      </c>
      <c r="R51">
        <v>35.791809000000001</v>
      </c>
      <c r="S51">
        <v>22.677900000000001</v>
      </c>
      <c r="T51">
        <v>0</v>
      </c>
      <c r="U51">
        <v>397.80506200000002</v>
      </c>
      <c r="V51">
        <v>19.973355000000002</v>
      </c>
      <c r="W51">
        <v>44.705514000000001</v>
      </c>
      <c r="X51">
        <v>141.88587699999999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8.075094</v>
      </c>
      <c r="AG51">
        <v>42.086835999999998</v>
      </c>
      <c r="AH51">
        <v>0</v>
      </c>
      <c r="AI51">
        <v>0</v>
      </c>
      <c r="AJ51">
        <v>0</v>
      </c>
      <c r="AK51">
        <v>52.086232000000003</v>
      </c>
      <c r="AL51">
        <v>12.315457</v>
      </c>
      <c r="AM51">
        <v>0</v>
      </c>
      <c r="AN51">
        <v>0.79256499999999996</v>
      </c>
      <c r="AO51">
        <v>0</v>
      </c>
      <c r="AP51">
        <v>5.8009440000000003</v>
      </c>
      <c r="AQ51">
        <v>0</v>
      </c>
      <c r="AR51">
        <v>25.528896</v>
      </c>
      <c r="AS51">
        <v>23.329803999999999</v>
      </c>
      <c r="AT51">
        <v>19.269967999999999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1880.0765260000003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429.04655000000002</v>
      </c>
      <c r="L52">
        <v>234.49027100000001</v>
      </c>
      <c r="M52">
        <v>88.641999999999996</v>
      </c>
      <c r="N52">
        <v>55.844363999999999</v>
      </c>
      <c r="O52">
        <v>58.463830999999999</v>
      </c>
      <c r="P52">
        <v>121.003556</v>
      </c>
      <c r="Q52">
        <v>9.7013850000000001</v>
      </c>
      <c r="R52">
        <v>35.791809000000001</v>
      </c>
      <c r="S52">
        <v>22.677900000000001</v>
      </c>
      <c r="T52">
        <v>0</v>
      </c>
      <c r="U52">
        <v>397.80506200000002</v>
      </c>
      <c r="V52">
        <v>19.973355000000002</v>
      </c>
      <c r="W52">
        <v>44.705514000000001</v>
      </c>
      <c r="X52">
        <v>141.88587699999999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8.075094</v>
      </c>
      <c r="AG52">
        <v>42.086835999999998</v>
      </c>
      <c r="AH52">
        <v>0</v>
      </c>
      <c r="AI52">
        <v>0</v>
      </c>
      <c r="AJ52">
        <v>0</v>
      </c>
      <c r="AK52">
        <v>52.086232000000003</v>
      </c>
      <c r="AL52">
        <v>12.315457</v>
      </c>
      <c r="AM52">
        <v>0</v>
      </c>
      <c r="AN52">
        <v>0.79256499999999996</v>
      </c>
      <c r="AO52">
        <v>0</v>
      </c>
      <c r="AP52">
        <v>5.8009440000000003</v>
      </c>
      <c r="AQ52">
        <v>0</v>
      </c>
      <c r="AR52">
        <v>25.528896</v>
      </c>
      <c r="AS52">
        <v>23.329803999999999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1851.1715260000001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390.50655</v>
      </c>
      <c r="L53">
        <v>234.49027100000001</v>
      </c>
      <c r="M53">
        <v>88.641999999999996</v>
      </c>
      <c r="N53">
        <v>55.844363999999999</v>
      </c>
      <c r="O53">
        <v>58.463830999999999</v>
      </c>
      <c r="P53">
        <v>121.003556</v>
      </c>
      <c r="Q53">
        <v>9.7013850000000001</v>
      </c>
      <c r="R53">
        <v>35.791809000000001</v>
      </c>
      <c r="S53">
        <v>22.677900000000001</v>
      </c>
      <c r="T53">
        <v>0</v>
      </c>
      <c r="U53">
        <v>397.80506200000002</v>
      </c>
      <c r="V53">
        <v>19.973355000000002</v>
      </c>
      <c r="W53">
        <v>44.705514000000001</v>
      </c>
      <c r="X53">
        <v>141.88587699999999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8.075094</v>
      </c>
      <c r="AG53">
        <v>42.086835999999998</v>
      </c>
      <c r="AH53">
        <v>0</v>
      </c>
      <c r="AI53">
        <v>0</v>
      </c>
      <c r="AJ53">
        <v>0</v>
      </c>
      <c r="AK53">
        <v>52.086232000000003</v>
      </c>
      <c r="AL53">
        <v>12.315457</v>
      </c>
      <c r="AM53">
        <v>0</v>
      </c>
      <c r="AN53">
        <v>0.79256499999999996</v>
      </c>
      <c r="AO53">
        <v>0</v>
      </c>
      <c r="AP53">
        <v>5.8009440000000003</v>
      </c>
      <c r="AQ53">
        <v>0</v>
      </c>
      <c r="AR53">
        <v>25.528896</v>
      </c>
      <c r="AS53">
        <v>23.329803999999999</v>
      </c>
      <c r="AT53">
        <v>18.089048999999999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1811.4506070000002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361.60154999999997</v>
      </c>
      <c r="L54">
        <v>234.49027100000001</v>
      </c>
      <c r="M54">
        <v>88.641999999999996</v>
      </c>
      <c r="N54">
        <v>55.844363999999999</v>
      </c>
      <c r="O54">
        <v>58.463830999999999</v>
      </c>
      <c r="P54">
        <v>121.003556</v>
      </c>
      <c r="Q54">
        <v>9.7013850000000001</v>
      </c>
      <c r="R54">
        <v>35.791809000000001</v>
      </c>
      <c r="S54">
        <v>19.212672000000001</v>
      </c>
      <c r="T54">
        <v>0</v>
      </c>
      <c r="U54">
        <v>397.80506200000002</v>
      </c>
      <c r="V54">
        <v>19.973355000000002</v>
      </c>
      <c r="W54">
        <v>44.705514000000001</v>
      </c>
      <c r="X54">
        <v>141.88587699999999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8.075094</v>
      </c>
      <c r="AG54">
        <v>42.086835999999998</v>
      </c>
      <c r="AH54">
        <v>0</v>
      </c>
      <c r="AI54">
        <v>0</v>
      </c>
      <c r="AJ54">
        <v>0</v>
      </c>
      <c r="AK54">
        <v>52.086232000000003</v>
      </c>
      <c r="AL54">
        <v>12.315457</v>
      </c>
      <c r="AM54">
        <v>0</v>
      </c>
      <c r="AN54">
        <v>0.79256499999999996</v>
      </c>
      <c r="AO54">
        <v>0</v>
      </c>
      <c r="AP54">
        <v>5.8009440000000003</v>
      </c>
      <c r="AQ54">
        <v>0</v>
      </c>
      <c r="AR54">
        <v>25.528896</v>
      </c>
      <c r="AS54">
        <v>23.329803999999999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1780.2612980000004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361.60154999999997</v>
      </c>
      <c r="L55">
        <v>232.29021499999999</v>
      </c>
      <c r="M55">
        <v>88.641999999999996</v>
      </c>
      <c r="N55">
        <v>55.844363999999999</v>
      </c>
      <c r="O55">
        <v>58.463830999999999</v>
      </c>
      <c r="P55">
        <v>121.003556</v>
      </c>
      <c r="Q55">
        <v>7.9750819999999996</v>
      </c>
      <c r="R55">
        <v>27.488655000000001</v>
      </c>
      <c r="S55">
        <v>14.789725000000001</v>
      </c>
      <c r="T55">
        <v>0</v>
      </c>
      <c r="U55">
        <v>397.80506200000002</v>
      </c>
      <c r="V55">
        <v>17.904949999999999</v>
      </c>
      <c r="W55">
        <v>44.705514000000001</v>
      </c>
      <c r="X55">
        <v>141.88587699999999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8.075094</v>
      </c>
      <c r="AG55">
        <v>42.086835999999998</v>
      </c>
      <c r="AH55">
        <v>0</v>
      </c>
      <c r="AI55">
        <v>0</v>
      </c>
      <c r="AJ55">
        <v>0</v>
      </c>
      <c r="AK55">
        <v>52.086232000000003</v>
      </c>
      <c r="AL55">
        <v>2.2391740000000002</v>
      </c>
      <c r="AM55">
        <v>0</v>
      </c>
      <c r="AN55">
        <v>0.79256499999999996</v>
      </c>
      <c r="AO55">
        <v>0</v>
      </c>
      <c r="AP55">
        <v>5.8009440000000003</v>
      </c>
      <c r="AQ55">
        <v>0</v>
      </c>
      <c r="AR55">
        <v>25.528896</v>
      </c>
      <c r="AS55">
        <v>23.329803999999999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1751.4641500000002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361.60154999999997</v>
      </c>
      <c r="L56">
        <v>232.29021499999999</v>
      </c>
      <c r="M56">
        <v>88.641999999999996</v>
      </c>
      <c r="N56">
        <v>55.844363999999999</v>
      </c>
      <c r="O56">
        <v>58.463830999999999</v>
      </c>
      <c r="P56">
        <v>121.003556</v>
      </c>
      <c r="Q56">
        <v>7.9750819999999996</v>
      </c>
      <c r="R56">
        <v>27.488655000000001</v>
      </c>
      <c r="S56">
        <v>14.789725000000001</v>
      </c>
      <c r="T56">
        <v>0</v>
      </c>
      <c r="U56">
        <v>397.80506200000002</v>
      </c>
      <c r="V56">
        <v>17.217745000000001</v>
      </c>
      <c r="W56">
        <v>44.705514000000001</v>
      </c>
      <c r="X56">
        <v>141.88587699999999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8.075094</v>
      </c>
      <c r="AG56">
        <v>42.086835999999998</v>
      </c>
      <c r="AH56">
        <v>0</v>
      </c>
      <c r="AI56">
        <v>0</v>
      </c>
      <c r="AJ56">
        <v>0</v>
      </c>
      <c r="AK56">
        <v>52.086232000000003</v>
      </c>
      <c r="AL56">
        <v>2.2391740000000002</v>
      </c>
      <c r="AM56">
        <v>0</v>
      </c>
      <c r="AN56">
        <v>0.79256499999999996</v>
      </c>
      <c r="AO56">
        <v>0</v>
      </c>
      <c r="AP56">
        <v>5.8009440000000003</v>
      </c>
      <c r="AQ56">
        <v>0</v>
      </c>
      <c r="AR56">
        <v>25.528896</v>
      </c>
      <c r="AS56">
        <v>23.329803999999999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1750.7769450000001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361.60154999999997</v>
      </c>
      <c r="L57">
        <v>232.29021499999999</v>
      </c>
      <c r="M57">
        <v>88.641999999999996</v>
      </c>
      <c r="N57">
        <v>55.844363999999999</v>
      </c>
      <c r="O57">
        <v>58.463830999999999</v>
      </c>
      <c r="P57">
        <v>121.003556</v>
      </c>
      <c r="Q57">
        <v>7.9750819999999996</v>
      </c>
      <c r="R57">
        <v>27.488655000000001</v>
      </c>
      <c r="S57">
        <v>14.789725000000001</v>
      </c>
      <c r="T57">
        <v>0</v>
      </c>
      <c r="U57">
        <v>402.658164</v>
      </c>
      <c r="V57">
        <v>13.262962999999999</v>
      </c>
      <c r="W57">
        <v>34.706330000000001</v>
      </c>
      <c r="X57">
        <v>113.182441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8.075094</v>
      </c>
      <c r="AG57">
        <v>42.086835999999998</v>
      </c>
      <c r="AH57">
        <v>0</v>
      </c>
      <c r="AI57">
        <v>0</v>
      </c>
      <c r="AJ57">
        <v>0</v>
      </c>
      <c r="AK57">
        <v>52.086232000000003</v>
      </c>
      <c r="AL57">
        <v>2.2391740000000002</v>
      </c>
      <c r="AM57">
        <v>0</v>
      </c>
      <c r="AN57">
        <v>0.79256499999999996</v>
      </c>
      <c r="AO57">
        <v>0</v>
      </c>
      <c r="AP57">
        <v>0</v>
      </c>
      <c r="AQ57">
        <v>0</v>
      </c>
      <c r="AR57">
        <v>34.038527999999999</v>
      </c>
      <c r="AS57">
        <v>23.329803999999999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1715.681333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361.60154999999997</v>
      </c>
      <c r="L58">
        <v>232.29021499999999</v>
      </c>
      <c r="M58">
        <v>88.641999999999996</v>
      </c>
      <c r="N58">
        <v>55.844363999999999</v>
      </c>
      <c r="O58">
        <v>58.463830999999999</v>
      </c>
      <c r="P58">
        <v>121.003556</v>
      </c>
      <c r="Q58">
        <v>7.9750819999999996</v>
      </c>
      <c r="R58">
        <v>27.488655000000001</v>
      </c>
      <c r="S58">
        <v>14.789725000000001</v>
      </c>
      <c r="T58">
        <v>0</v>
      </c>
      <c r="U58">
        <v>403.48489499999999</v>
      </c>
      <c r="V58">
        <v>13.262962999999999</v>
      </c>
      <c r="W58">
        <v>34.706330000000001</v>
      </c>
      <c r="X58">
        <v>113.182441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8.075094</v>
      </c>
      <c r="AG58">
        <v>42.086835999999998</v>
      </c>
      <c r="AH58">
        <v>0</v>
      </c>
      <c r="AI58">
        <v>0</v>
      </c>
      <c r="AJ58">
        <v>0</v>
      </c>
      <c r="AK58">
        <v>52.086232000000003</v>
      </c>
      <c r="AL58">
        <v>2.2391740000000002</v>
      </c>
      <c r="AM58">
        <v>0</v>
      </c>
      <c r="AN58">
        <v>0.79256499999999996</v>
      </c>
      <c r="AO58">
        <v>0</v>
      </c>
      <c r="AP58">
        <v>0</v>
      </c>
      <c r="AQ58">
        <v>0</v>
      </c>
      <c r="AR58">
        <v>34.038527999999999</v>
      </c>
      <c r="AS58">
        <v>23.329803999999999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1716.5080640000001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361.60154999999997</v>
      </c>
      <c r="L59">
        <v>232.29021499999999</v>
      </c>
      <c r="M59">
        <v>88.641999999999996</v>
      </c>
      <c r="N59">
        <v>55.844363999999999</v>
      </c>
      <c r="O59">
        <v>58.463830999999999</v>
      </c>
      <c r="P59">
        <v>121.003556</v>
      </c>
      <c r="Q59">
        <v>7.9750819999999996</v>
      </c>
      <c r="R59">
        <v>27.488655000000001</v>
      </c>
      <c r="S59">
        <v>14.789725000000001</v>
      </c>
      <c r="T59">
        <v>0</v>
      </c>
      <c r="U59">
        <v>403.48489499999999</v>
      </c>
      <c r="V59">
        <v>13.262962999999999</v>
      </c>
      <c r="W59">
        <v>34.706330000000001</v>
      </c>
      <c r="X59">
        <v>113.182441</v>
      </c>
      <c r="Y59">
        <v>0</v>
      </c>
      <c r="Z59">
        <v>6.2827909999999996</v>
      </c>
      <c r="AA59">
        <v>0</v>
      </c>
      <c r="AB59">
        <v>0</v>
      </c>
      <c r="AC59">
        <v>0</v>
      </c>
      <c r="AD59">
        <v>0</v>
      </c>
      <c r="AE59">
        <v>1.8542559999999999</v>
      </c>
      <c r="AF59">
        <v>8.075094</v>
      </c>
      <c r="AG59">
        <v>42.086835999999998</v>
      </c>
      <c r="AH59">
        <v>0</v>
      </c>
      <c r="AI59">
        <v>0</v>
      </c>
      <c r="AJ59">
        <v>0</v>
      </c>
      <c r="AK59">
        <v>52.086232000000003</v>
      </c>
      <c r="AL59">
        <v>2.2391740000000002</v>
      </c>
      <c r="AM59">
        <v>0</v>
      </c>
      <c r="AN59">
        <v>0.79256499999999996</v>
      </c>
      <c r="AO59">
        <v>0</v>
      </c>
      <c r="AP59">
        <v>0</v>
      </c>
      <c r="AQ59">
        <v>12.382902</v>
      </c>
      <c r="AR59">
        <v>34.038527999999999</v>
      </c>
      <c r="AS59">
        <v>23.329803999999999</v>
      </c>
      <c r="AT59">
        <v>19.152683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1735.0564720000002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361.60154999999997</v>
      </c>
      <c r="L60">
        <v>232.29021499999999</v>
      </c>
      <c r="M60">
        <v>88.641999999999996</v>
      </c>
      <c r="N60">
        <v>55.844363999999999</v>
      </c>
      <c r="O60">
        <v>58.463830999999999</v>
      </c>
      <c r="P60">
        <v>121.003556</v>
      </c>
      <c r="Q60">
        <v>7.9750819999999996</v>
      </c>
      <c r="R60">
        <v>27.488655000000001</v>
      </c>
      <c r="S60">
        <v>14.789725000000001</v>
      </c>
      <c r="T60">
        <v>0</v>
      </c>
      <c r="U60">
        <v>403.48489499999999</v>
      </c>
      <c r="V60">
        <v>13.262962999999999</v>
      </c>
      <c r="W60">
        <v>34.706330000000001</v>
      </c>
      <c r="X60">
        <v>113.182441</v>
      </c>
      <c r="Y60">
        <v>0</v>
      </c>
      <c r="Z60">
        <v>6.2827909999999996</v>
      </c>
      <c r="AA60">
        <v>0</v>
      </c>
      <c r="AB60">
        <v>0</v>
      </c>
      <c r="AC60">
        <v>0</v>
      </c>
      <c r="AD60">
        <v>0</v>
      </c>
      <c r="AE60">
        <v>1.8542559999999999</v>
      </c>
      <c r="AF60">
        <v>8.075094</v>
      </c>
      <c r="AG60">
        <v>42.086835999999998</v>
      </c>
      <c r="AH60">
        <v>0</v>
      </c>
      <c r="AI60">
        <v>0</v>
      </c>
      <c r="AJ60">
        <v>0</v>
      </c>
      <c r="AK60">
        <v>52.086232000000003</v>
      </c>
      <c r="AL60">
        <v>2.2391740000000002</v>
      </c>
      <c r="AM60">
        <v>0</v>
      </c>
      <c r="AN60">
        <v>0.79256499999999996</v>
      </c>
      <c r="AO60">
        <v>0</v>
      </c>
      <c r="AP60">
        <v>0</v>
      </c>
      <c r="AQ60">
        <v>12.382902</v>
      </c>
      <c r="AR60">
        <v>34.038527999999999</v>
      </c>
      <c r="AS60">
        <v>23.329803999999999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1735.1737570000003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361.60154999999997</v>
      </c>
      <c r="L61">
        <v>232.29021499999999</v>
      </c>
      <c r="M61">
        <v>88.641999999999996</v>
      </c>
      <c r="N61">
        <v>55.844363999999999</v>
      </c>
      <c r="O61">
        <v>58.463830999999999</v>
      </c>
      <c r="P61">
        <v>121.003556</v>
      </c>
      <c r="Q61">
        <v>7.9750819999999996</v>
      </c>
      <c r="R61">
        <v>27.488655000000001</v>
      </c>
      <c r="S61">
        <v>14.789725000000001</v>
      </c>
      <c r="T61">
        <v>0</v>
      </c>
      <c r="U61">
        <v>403.48489499999999</v>
      </c>
      <c r="V61">
        <v>13.262962999999999</v>
      </c>
      <c r="W61">
        <v>34.706330000000001</v>
      </c>
      <c r="X61">
        <v>113.182441</v>
      </c>
      <c r="Y61">
        <v>0</v>
      </c>
      <c r="Z61">
        <v>6.2827909999999996</v>
      </c>
      <c r="AA61">
        <v>0</v>
      </c>
      <c r="AB61">
        <v>0</v>
      </c>
      <c r="AC61">
        <v>0</v>
      </c>
      <c r="AD61">
        <v>0</v>
      </c>
      <c r="AE61">
        <v>1.8542559999999999</v>
      </c>
      <c r="AF61">
        <v>8.075094</v>
      </c>
      <c r="AG61">
        <v>42.086835999999998</v>
      </c>
      <c r="AH61">
        <v>0</v>
      </c>
      <c r="AI61">
        <v>0</v>
      </c>
      <c r="AJ61">
        <v>0</v>
      </c>
      <c r="AK61">
        <v>52.086232000000003</v>
      </c>
      <c r="AL61">
        <v>2.2391740000000002</v>
      </c>
      <c r="AM61">
        <v>0</v>
      </c>
      <c r="AN61">
        <v>0.79256499999999996</v>
      </c>
      <c r="AO61">
        <v>0</v>
      </c>
      <c r="AP61">
        <v>0</v>
      </c>
      <c r="AQ61">
        <v>12.382902</v>
      </c>
      <c r="AR61">
        <v>34.038527999999999</v>
      </c>
      <c r="AS61">
        <v>23.329803999999999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1735.1737570000003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361.60154999999997</v>
      </c>
      <c r="L62">
        <v>232.29021499999999</v>
      </c>
      <c r="M62">
        <v>88.641999999999996</v>
      </c>
      <c r="N62">
        <v>55.844363999999999</v>
      </c>
      <c r="O62">
        <v>58.463830999999999</v>
      </c>
      <c r="P62">
        <v>121.003556</v>
      </c>
      <c r="Q62">
        <v>7.9750819999999996</v>
      </c>
      <c r="R62">
        <v>27.488655000000001</v>
      </c>
      <c r="S62">
        <v>14.789725000000001</v>
      </c>
      <c r="T62">
        <v>0</v>
      </c>
      <c r="U62">
        <v>403.48489499999999</v>
      </c>
      <c r="V62">
        <v>13.262962999999999</v>
      </c>
      <c r="W62">
        <v>34.706330000000001</v>
      </c>
      <c r="X62">
        <v>113.182441</v>
      </c>
      <c r="Y62">
        <v>0</v>
      </c>
      <c r="Z62">
        <v>6.2827909999999996</v>
      </c>
      <c r="AA62">
        <v>0</v>
      </c>
      <c r="AB62">
        <v>0</v>
      </c>
      <c r="AC62">
        <v>0</v>
      </c>
      <c r="AD62">
        <v>0</v>
      </c>
      <c r="AE62">
        <v>1.8542559999999999</v>
      </c>
      <c r="AF62">
        <v>8.075094</v>
      </c>
      <c r="AG62">
        <v>42.086835999999998</v>
      </c>
      <c r="AH62">
        <v>0</v>
      </c>
      <c r="AI62">
        <v>0</v>
      </c>
      <c r="AJ62">
        <v>0</v>
      </c>
      <c r="AK62">
        <v>52.086232000000003</v>
      </c>
      <c r="AL62">
        <v>2.2391740000000002</v>
      </c>
      <c r="AM62">
        <v>0</v>
      </c>
      <c r="AN62">
        <v>0.79256499999999996</v>
      </c>
      <c r="AO62">
        <v>0</v>
      </c>
      <c r="AP62">
        <v>0</v>
      </c>
      <c r="AQ62">
        <v>12.382902</v>
      </c>
      <c r="AR62">
        <v>34.038527999999999</v>
      </c>
      <c r="AS62">
        <v>23.329803999999999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1735.1737570000003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361.60154999999997</v>
      </c>
      <c r="L63">
        <v>232.29021499999999</v>
      </c>
      <c r="M63">
        <v>88.641999999999996</v>
      </c>
      <c r="N63">
        <v>55.844363999999999</v>
      </c>
      <c r="O63">
        <v>58.463830999999999</v>
      </c>
      <c r="P63">
        <v>121.003556</v>
      </c>
      <c r="Q63">
        <v>7.9750819999999996</v>
      </c>
      <c r="R63">
        <v>27.488655000000001</v>
      </c>
      <c r="S63">
        <v>14.789725000000001</v>
      </c>
      <c r="T63">
        <v>0</v>
      </c>
      <c r="U63">
        <v>403.48489499999999</v>
      </c>
      <c r="V63">
        <v>13.262962999999999</v>
      </c>
      <c r="W63">
        <v>34.706330000000001</v>
      </c>
      <c r="X63">
        <v>113.182441</v>
      </c>
      <c r="Y63">
        <v>0</v>
      </c>
      <c r="Z63">
        <v>6.2827909999999996</v>
      </c>
      <c r="AA63">
        <v>0</v>
      </c>
      <c r="AB63">
        <v>0</v>
      </c>
      <c r="AC63">
        <v>0</v>
      </c>
      <c r="AD63">
        <v>0</v>
      </c>
      <c r="AE63">
        <v>1.8542559999999999</v>
      </c>
      <c r="AF63">
        <v>8.075094</v>
      </c>
      <c r="AG63">
        <v>42.086835999999998</v>
      </c>
      <c r="AH63">
        <v>0</v>
      </c>
      <c r="AI63">
        <v>0</v>
      </c>
      <c r="AJ63">
        <v>0</v>
      </c>
      <c r="AK63">
        <v>52.086232000000003</v>
      </c>
      <c r="AL63">
        <v>2.2391740000000002</v>
      </c>
      <c r="AM63">
        <v>0</v>
      </c>
      <c r="AN63">
        <v>0.79256499999999996</v>
      </c>
      <c r="AO63">
        <v>0</v>
      </c>
      <c r="AP63">
        <v>0</v>
      </c>
      <c r="AQ63">
        <v>12.382902</v>
      </c>
      <c r="AR63">
        <v>34.038527999999999</v>
      </c>
      <c r="AS63">
        <v>23.329803999999999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1735.1737570000003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361.60154999999997</v>
      </c>
      <c r="L64">
        <v>232.29021499999999</v>
      </c>
      <c r="M64">
        <v>88.641999999999996</v>
      </c>
      <c r="N64">
        <v>55.844363999999999</v>
      </c>
      <c r="O64">
        <v>58.463830999999999</v>
      </c>
      <c r="P64">
        <v>121.003556</v>
      </c>
      <c r="Q64">
        <v>7.9750819999999996</v>
      </c>
      <c r="R64">
        <v>27.488655000000001</v>
      </c>
      <c r="S64">
        <v>14.789725000000001</v>
      </c>
      <c r="T64">
        <v>0</v>
      </c>
      <c r="U64">
        <v>403.48489499999999</v>
      </c>
      <c r="V64">
        <v>13.262962999999999</v>
      </c>
      <c r="W64">
        <v>34.706330000000001</v>
      </c>
      <c r="X64">
        <v>113.182441</v>
      </c>
      <c r="Y64">
        <v>0</v>
      </c>
      <c r="Z64">
        <v>6.2827909999999996</v>
      </c>
      <c r="AA64">
        <v>0</v>
      </c>
      <c r="AB64">
        <v>0</v>
      </c>
      <c r="AC64">
        <v>0</v>
      </c>
      <c r="AD64">
        <v>0</v>
      </c>
      <c r="AE64">
        <v>1.8542559999999999</v>
      </c>
      <c r="AF64">
        <v>8.075094</v>
      </c>
      <c r="AG64">
        <v>42.086835999999998</v>
      </c>
      <c r="AH64">
        <v>0</v>
      </c>
      <c r="AI64">
        <v>0</v>
      </c>
      <c r="AJ64">
        <v>0</v>
      </c>
      <c r="AK64">
        <v>52.086232000000003</v>
      </c>
      <c r="AL64">
        <v>2.2391740000000002</v>
      </c>
      <c r="AM64">
        <v>0</v>
      </c>
      <c r="AN64">
        <v>0.79256499999999996</v>
      </c>
      <c r="AO64">
        <v>0</v>
      </c>
      <c r="AP64">
        <v>0</v>
      </c>
      <c r="AQ64">
        <v>24.765803999999999</v>
      </c>
      <c r="AR64">
        <v>34.038527999999999</v>
      </c>
      <c r="AS64">
        <v>23.329803999999999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1747.5566590000001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361.60154999999997</v>
      </c>
      <c r="L65">
        <v>232.29021499999999</v>
      </c>
      <c r="M65">
        <v>88.641999999999996</v>
      </c>
      <c r="N65">
        <v>55.844363999999999</v>
      </c>
      <c r="O65">
        <v>58.463830999999999</v>
      </c>
      <c r="P65">
        <v>121.003556</v>
      </c>
      <c r="Q65">
        <v>7.9750819999999996</v>
      </c>
      <c r="R65">
        <v>27.488655000000001</v>
      </c>
      <c r="S65">
        <v>14.789725000000001</v>
      </c>
      <c r="T65">
        <v>0</v>
      </c>
      <c r="U65">
        <v>403.48489499999999</v>
      </c>
      <c r="V65">
        <v>13.262962999999999</v>
      </c>
      <c r="W65">
        <v>34.706330000000001</v>
      </c>
      <c r="X65">
        <v>113.182441</v>
      </c>
      <c r="Y65">
        <v>0</v>
      </c>
      <c r="Z65">
        <v>6.2827909999999996</v>
      </c>
      <c r="AA65">
        <v>0</v>
      </c>
      <c r="AB65">
        <v>0</v>
      </c>
      <c r="AC65">
        <v>0</v>
      </c>
      <c r="AD65">
        <v>0</v>
      </c>
      <c r="AE65">
        <v>1.8542559999999999</v>
      </c>
      <c r="AF65">
        <v>8.075094</v>
      </c>
      <c r="AG65">
        <v>42.086835999999998</v>
      </c>
      <c r="AH65">
        <v>0</v>
      </c>
      <c r="AI65">
        <v>0</v>
      </c>
      <c r="AJ65">
        <v>0</v>
      </c>
      <c r="AK65">
        <v>52.086232000000003</v>
      </c>
      <c r="AL65">
        <v>2.2391740000000002</v>
      </c>
      <c r="AM65">
        <v>3.8530359999999999</v>
      </c>
      <c r="AN65">
        <v>0.79256499999999996</v>
      </c>
      <c r="AO65">
        <v>0</v>
      </c>
      <c r="AP65">
        <v>0</v>
      </c>
      <c r="AQ65">
        <v>24.765803999999999</v>
      </c>
      <c r="AR65">
        <v>34.038527999999999</v>
      </c>
      <c r="AS65">
        <v>22.681754000000002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1750.761645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361.60154999999997</v>
      </c>
      <c r="L66">
        <v>232.29021499999999</v>
      </c>
      <c r="M66">
        <v>88.641999999999996</v>
      </c>
      <c r="N66">
        <v>55.844363999999999</v>
      </c>
      <c r="O66">
        <v>58.463830999999999</v>
      </c>
      <c r="P66">
        <v>121.003556</v>
      </c>
      <c r="Q66">
        <v>7.9750819999999996</v>
      </c>
      <c r="R66">
        <v>27.488655000000001</v>
      </c>
      <c r="S66">
        <v>14.789725000000001</v>
      </c>
      <c r="T66">
        <v>0</v>
      </c>
      <c r="U66">
        <v>403.48489499999999</v>
      </c>
      <c r="V66">
        <v>13.262962999999999</v>
      </c>
      <c r="W66">
        <v>34.706330000000001</v>
      </c>
      <c r="X66">
        <v>113.182441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15.877374</v>
      </c>
      <c r="AF66">
        <v>8.075094</v>
      </c>
      <c r="AG66">
        <v>42.086835999999998</v>
      </c>
      <c r="AH66">
        <v>0</v>
      </c>
      <c r="AI66">
        <v>0</v>
      </c>
      <c r="AJ66">
        <v>0</v>
      </c>
      <c r="AK66">
        <v>52.086232000000003</v>
      </c>
      <c r="AL66">
        <v>2.2391740000000002</v>
      </c>
      <c r="AM66">
        <v>5.0860079999999996</v>
      </c>
      <c r="AN66">
        <v>0.79256499999999996</v>
      </c>
      <c r="AO66">
        <v>0</v>
      </c>
      <c r="AP66">
        <v>0</v>
      </c>
      <c r="AQ66">
        <v>24.765803999999999</v>
      </c>
      <c r="AR66">
        <v>34.038527999999999</v>
      </c>
      <c r="AS66">
        <v>22.681754000000002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1759.7349439999998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361.60154999999997</v>
      </c>
      <c r="L67">
        <v>232.29021499999999</v>
      </c>
      <c r="M67">
        <v>88.641999999999996</v>
      </c>
      <c r="N67">
        <v>55.844363999999999</v>
      </c>
      <c r="O67">
        <v>58.463830999999999</v>
      </c>
      <c r="P67">
        <v>121.003556</v>
      </c>
      <c r="Q67">
        <v>7.9750819999999996</v>
      </c>
      <c r="R67">
        <v>32.081755999999999</v>
      </c>
      <c r="S67">
        <v>14.789725000000001</v>
      </c>
      <c r="T67">
        <v>0</v>
      </c>
      <c r="U67">
        <v>403.48489499999999</v>
      </c>
      <c r="V67">
        <v>13.262962999999999</v>
      </c>
      <c r="W67">
        <v>34.706330000000001</v>
      </c>
      <c r="X67">
        <v>113.182441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15.877374</v>
      </c>
      <c r="AF67">
        <v>8.075094</v>
      </c>
      <c r="AG67">
        <v>42.086835999999998</v>
      </c>
      <c r="AH67">
        <v>0</v>
      </c>
      <c r="AI67">
        <v>0</v>
      </c>
      <c r="AJ67">
        <v>0</v>
      </c>
      <c r="AK67">
        <v>52.086232000000003</v>
      </c>
      <c r="AL67">
        <v>2.2391740000000002</v>
      </c>
      <c r="AM67">
        <v>8.990418</v>
      </c>
      <c r="AN67">
        <v>0.79256499999999996</v>
      </c>
      <c r="AO67">
        <v>0</v>
      </c>
      <c r="AP67">
        <v>0</v>
      </c>
      <c r="AQ67">
        <v>24.765803999999999</v>
      </c>
      <c r="AR67">
        <v>34.038527999999999</v>
      </c>
      <c r="AS67">
        <v>22.681754000000002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1768.2324549999998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361.60154999999997</v>
      </c>
      <c r="L68">
        <v>232.29021499999999</v>
      </c>
      <c r="M68">
        <v>88.641999999999996</v>
      </c>
      <c r="N68">
        <v>55.844363999999999</v>
      </c>
      <c r="O68">
        <v>58.463830999999999</v>
      </c>
      <c r="P68">
        <v>121.003556</v>
      </c>
      <c r="Q68">
        <v>7.9750819999999996</v>
      </c>
      <c r="R68">
        <v>32.081755999999999</v>
      </c>
      <c r="S68">
        <v>14.789725000000001</v>
      </c>
      <c r="T68">
        <v>0</v>
      </c>
      <c r="U68">
        <v>403.48489499999999</v>
      </c>
      <c r="V68">
        <v>13.262962999999999</v>
      </c>
      <c r="W68">
        <v>34.706330000000001</v>
      </c>
      <c r="X68">
        <v>113.182441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15.877374</v>
      </c>
      <c r="AF68">
        <v>8.075094</v>
      </c>
      <c r="AG68">
        <v>42.086835999999998</v>
      </c>
      <c r="AH68">
        <v>0</v>
      </c>
      <c r="AI68">
        <v>0</v>
      </c>
      <c r="AJ68">
        <v>0</v>
      </c>
      <c r="AK68">
        <v>52.086232000000003</v>
      </c>
      <c r="AL68">
        <v>2.2391740000000002</v>
      </c>
      <c r="AM68">
        <v>15.2272</v>
      </c>
      <c r="AN68">
        <v>0.79256499999999996</v>
      </c>
      <c r="AO68">
        <v>0</v>
      </c>
      <c r="AP68">
        <v>0</v>
      </c>
      <c r="AQ68">
        <v>37.148705999999997</v>
      </c>
      <c r="AR68">
        <v>34.038527999999999</v>
      </c>
      <c r="AS68">
        <v>22.681754000000002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1786.8521389999999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361.60154999999997</v>
      </c>
      <c r="L69">
        <v>232.29021499999999</v>
      </c>
      <c r="M69">
        <v>88.641999999999996</v>
      </c>
      <c r="N69">
        <v>55.844363999999999</v>
      </c>
      <c r="O69">
        <v>58.463830999999999</v>
      </c>
      <c r="P69">
        <v>121.003556</v>
      </c>
      <c r="Q69">
        <v>7.9750819999999996</v>
      </c>
      <c r="R69">
        <v>40.384909999999998</v>
      </c>
      <c r="S69">
        <v>14.789725000000001</v>
      </c>
      <c r="T69">
        <v>0</v>
      </c>
      <c r="U69">
        <v>403.48489499999999</v>
      </c>
      <c r="V69">
        <v>17.217745000000001</v>
      </c>
      <c r="W69">
        <v>44.705514000000001</v>
      </c>
      <c r="X69">
        <v>141.88587699999999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15.877374</v>
      </c>
      <c r="AF69">
        <v>8.075094</v>
      </c>
      <c r="AG69">
        <v>42.086835999999998</v>
      </c>
      <c r="AH69">
        <v>21.898427999999999</v>
      </c>
      <c r="AI69">
        <v>0</v>
      </c>
      <c r="AJ69">
        <v>0</v>
      </c>
      <c r="AK69">
        <v>52.086232000000003</v>
      </c>
      <c r="AL69">
        <v>2.2391740000000002</v>
      </c>
      <c r="AM69">
        <v>15.2272</v>
      </c>
      <c r="AN69">
        <v>0.79256499999999996</v>
      </c>
      <c r="AO69">
        <v>0</v>
      </c>
      <c r="AP69">
        <v>0</v>
      </c>
      <c r="AQ69">
        <v>37.148705999999997</v>
      </c>
      <c r="AR69">
        <v>34.038527999999999</v>
      </c>
      <c r="AS69">
        <v>22.681754000000002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1859.7111229999998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361.60154999999997</v>
      </c>
      <c r="L70">
        <v>232.29021499999999</v>
      </c>
      <c r="M70">
        <v>88.641999999999996</v>
      </c>
      <c r="N70">
        <v>55.844363999999999</v>
      </c>
      <c r="O70">
        <v>58.463830999999999</v>
      </c>
      <c r="P70">
        <v>121.003556</v>
      </c>
      <c r="Q70">
        <v>7.9750819999999996</v>
      </c>
      <c r="R70">
        <v>40.384909999999998</v>
      </c>
      <c r="S70">
        <v>18.254953</v>
      </c>
      <c r="T70">
        <v>0</v>
      </c>
      <c r="U70">
        <v>403.48489499999999</v>
      </c>
      <c r="V70">
        <v>19.973355000000002</v>
      </c>
      <c r="W70">
        <v>44.705514000000001</v>
      </c>
      <c r="X70">
        <v>141.88587699999999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15.877374</v>
      </c>
      <c r="AF70">
        <v>8.075094</v>
      </c>
      <c r="AG70">
        <v>42.086835999999998</v>
      </c>
      <c r="AH70">
        <v>40.147117999999999</v>
      </c>
      <c r="AI70">
        <v>0</v>
      </c>
      <c r="AJ70">
        <v>0</v>
      </c>
      <c r="AK70">
        <v>52.086232000000003</v>
      </c>
      <c r="AL70">
        <v>2.2391740000000002</v>
      </c>
      <c r="AM70">
        <v>15.2272</v>
      </c>
      <c r="AN70">
        <v>0.79256499999999996</v>
      </c>
      <c r="AO70">
        <v>0</v>
      </c>
      <c r="AP70">
        <v>0</v>
      </c>
      <c r="AQ70">
        <v>37.148705999999997</v>
      </c>
      <c r="AR70">
        <v>34.038527999999999</v>
      </c>
      <c r="AS70">
        <v>22.681754000000002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1884.1806510000001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371.23655000000002</v>
      </c>
      <c r="L71">
        <v>234.49027100000001</v>
      </c>
      <c r="M71">
        <v>88.641999999999996</v>
      </c>
      <c r="N71">
        <v>55.844363999999999</v>
      </c>
      <c r="O71">
        <v>58.463830999999999</v>
      </c>
      <c r="P71">
        <v>121.003556</v>
      </c>
      <c r="Q71">
        <v>9.565982</v>
      </c>
      <c r="R71">
        <v>35.791809000000001</v>
      </c>
      <c r="S71">
        <v>19.212672000000001</v>
      </c>
      <c r="T71">
        <v>0</v>
      </c>
      <c r="U71">
        <v>403.48489499999999</v>
      </c>
      <c r="V71">
        <v>17.217745000000001</v>
      </c>
      <c r="W71">
        <v>44.705514000000001</v>
      </c>
      <c r="X71">
        <v>141.88587699999999</v>
      </c>
      <c r="Y71">
        <v>0</v>
      </c>
      <c r="Z71">
        <v>0</v>
      </c>
      <c r="AA71">
        <v>0</v>
      </c>
      <c r="AB71">
        <v>3.2108639999999999</v>
      </c>
      <c r="AC71">
        <v>0</v>
      </c>
      <c r="AD71">
        <v>0</v>
      </c>
      <c r="AE71">
        <v>15.877374</v>
      </c>
      <c r="AF71">
        <v>16.150186999999999</v>
      </c>
      <c r="AG71">
        <v>42.086835999999998</v>
      </c>
      <c r="AH71">
        <v>67.520152999999993</v>
      </c>
      <c r="AI71">
        <v>0</v>
      </c>
      <c r="AJ71">
        <v>0</v>
      </c>
      <c r="AK71">
        <v>52.086232000000003</v>
      </c>
      <c r="AL71">
        <v>2.2391740000000002</v>
      </c>
      <c r="AM71">
        <v>15.2272</v>
      </c>
      <c r="AN71">
        <v>0.79256499999999996</v>
      </c>
      <c r="AO71">
        <v>0</v>
      </c>
      <c r="AP71">
        <v>0</v>
      </c>
      <c r="AQ71">
        <v>37.148705999999997</v>
      </c>
      <c r="AR71">
        <v>34.038527999999999</v>
      </c>
      <c r="AS71">
        <v>22.681754000000002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1929.8746069999997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409.77654999999999</v>
      </c>
      <c r="L72">
        <v>234.49027100000001</v>
      </c>
      <c r="M72">
        <v>88.641999999999996</v>
      </c>
      <c r="N72">
        <v>55.844363999999999</v>
      </c>
      <c r="O72">
        <v>58.463830999999999</v>
      </c>
      <c r="P72">
        <v>121.003556</v>
      </c>
      <c r="Q72">
        <v>9.7013850000000001</v>
      </c>
      <c r="R72">
        <v>35.791809000000001</v>
      </c>
      <c r="S72">
        <v>19.212672000000001</v>
      </c>
      <c r="T72">
        <v>0</v>
      </c>
      <c r="U72">
        <v>403.48489499999999</v>
      </c>
      <c r="V72">
        <v>19.973355000000002</v>
      </c>
      <c r="W72">
        <v>44.705514000000001</v>
      </c>
      <c r="X72">
        <v>141.88587699999999</v>
      </c>
      <c r="Y72">
        <v>0</v>
      </c>
      <c r="Z72">
        <v>1.05985</v>
      </c>
      <c r="AA72">
        <v>13.548736999999999</v>
      </c>
      <c r="AB72">
        <v>6.4217279999999999</v>
      </c>
      <c r="AC72">
        <v>2.4538419999999999</v>
      </c>
      <c r="AD72">
        <v>8.8025710000000004</v>
      </c>
      <c r="AE72">
        <v>15.877374</v>
      </c>
      <c r="AF72">
        <v>24.225280000000001</v>
      </c>
      <c r="AG72">
        <v>42.086835999999998</v>
      </c>
      <c r="AH72">
        <v>90.148528999999996</v>
      </c>
      <c r="AI72">
        <v>0</v>
      </c>
      <c r="AJ72">
        <v>0</v>
      </c>
      <c r="AK72">
        <v>52.086232000000003</v>
      </c>
      <c r="AL72">
        <v>12.315457</v>
      </c>
      <c r="AM72">
        <v>15.2272</v>
      </c>
      <c r="AN72">
        <v>0.79256499999999996</v>
      </c>
      <c r="AO72">
        <v>0</v>
      </c>
      <c r="AP72">
        <v>0</v>
      </c>
      <c r="AQ72">
        <v>38.787619999999997</v>
      </c>
      <c r="AR72">
        <v>34.038527999999999</v>
      </c>
      <c r="AS72">
        <v>22.681754000000002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2042.8001500000005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390.50655</v>
      </c>
      <c r="L73">
        <v>234.49027100000001</v>
      </c>
      <c r="M73">
        <v>88.641999999999996</v>
      </c>
      <c r="N73">
        <v>55.844363999999999</v>
      </c>
      <c r="O73">
        <v>58.463830999999999</v>
      </c>
      <c r="P73">
        <v>121.003556</v>
      </c>
      <c r="Q73">
        <v>9.7013850000000001</v>
      </c>
      <c r="R73">
        <v>35.791809000000001</v>
      </c>
      <c r="S73">
        <v>19.212672000000001</v>
      </c>
      <c r="T73">
        <v>0</v>
      </c>
      <c r="U73">
        <v>403.48489499999999</v>
      </c>
      <c r="V73">
        <v>17.217745000000001</v>
      </c>
      <c r="W73">
        <v>44.705514000000001</v>
      </c>
      <c r="X73">
        <v>141.88587699999999</v>
      </c>
      <c r="Y73">
        <v>0</v>
      </c>
      <c r="Z73">
        <v>18.848372000000001</v>
      </c>
      <c r="AA73">
        <v>27.021357999999999</v>
      </c>
      <c r="AB73">
        <v>38.068001000000002</v>
      </c>
      <c r="AC73">
        <v>28.002016000000001</v>
      </c>
      <c r="AD73">
        <v>17.605141</v>
      </c>
      <c r="AE73">
        <v>31.754747999999999</v>
      </c>
      <c r="AF73">
        <v>32.300373999999998</v>
      </c>
      <c r="AG73">
        <v>42.086835999999998</v>
      </c>
      <c r="AH73">
        <v>109.49214000000001</v>
      </c>
      <c r="AI73">
        <v>0</v>
      </c>
      <c r="AJ73">
        <v>0</v>
      </c>
      <c r="AK73">
        <v>52.086232000000003</v>
      </c>
      <c r="AL73">
        <v>54.299970000000002</v>
      </c>
      <c r="AM73">
        <v>15.2272</v>
      </c>
      <c r="AN73">
        <v>0.79256499999999996</v>
      </c>
      <c r="AO73">
        <v>0</v>
      </c>
      <c r="AP73">
        <v>0</v>
      </c>
      <c r="AQ73">
        <v>38.787619999999997</v>
      </c>
      <c r="AR73">
        <v>34.038527999999999</v>
      </c>
      <c r="AS73">
        <v>22.681754000000002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2203.3132920000003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440.70968800000003</v>
      </c>
      <c r="L74">
        <v>234.49027100000001</v>
      </c>
      <c r="M74">
        <v>88.641999999999996</v>
      </c>
      <c r="N74">
        <v>55.844363999999999</v>
      </c>
      <c r="O74">
        <v>58.463830999999999</v>
      </c>
      <c r="P74">
        <v>121.003556</v>
      </c>
      <c r="Q74">
        <v>9.7013850000000001</v>
      </c>
      <c r="R74">
        <v>39.610841000000001</v>
      </c>
      <c r="S74">
        <v>19.212672000000001</v>
      </c>
      <c r="T74">
        <v>0</v>
      </c>
      <c r="U74">
        <v>403.48489499999999</v>
      </c>
      <c r="V74">
        <v>17.217745000000001</v>
      </c>
      <c r="W74">
        <v>44.705514000000001</v>
      </c>
      <c r="X74">
        <v>141.88587699999999</v>
      </c>
      <c r="Y74">
        <v>0</v>
      </c>
      <c r="Z74">
        <v>18.848372000000001</v>
      </c>
      <c r="AA74">
        <v>40.609675000000003</v>
      </c>
      <c r="AB74">
        <v>38.068001000000002</v>
      </c>
      <c r="AC74">
        <v>28.002016000000001</v>
      </c>
      <c r="AD74">
        <v>26.407712</v>
      </c>
      <c r="AE74">
        <v>31.754747999999999</v>
      </c>
      <c r="AF74">
        <v>32.300373999999998</v>
      </c>
      <c r="AG74">
        <v>42.086835999999998</v>
      </c>
      <c r="AH74">
        <v>112.685661</v>
      </c>
      <c r="AI74">
        <v>0</v>
      </c>
      <c r="AJ74">
        <v>0</v>
      </c>
      <c r="AK74">
        <v>52.086232000000003</v>
      </c>
      <c r="AL74">
        <v>54.299970000000002</v>
      </c>
      <c r="AM74">
        <v>15.2272</v>
      </c>
      <c r="AN74">
        <v>0.79256499999999996</v>
      </c>
      <c r="AO74">
        <v>0</v>
      </c>
      <c r="AP74">
        <v>0</v>
      </c>
      <c r="AQ74">
        <v>38.787619999999997</v>
      </c>
      <c r="AR74">
        <v>34.038527999999999</v>
      </c>
      <c r="AS74">
        <v>22.681754000000002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2282.9198710000001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534.99017500000002</v>
      </c>
      <c r="L75">
        <v>234.49027100000001</v>
      </c>
      <c r="M75">
        <v>88.641999999999996</v>
      </c>
      <c r="N75">
        <v>55.844363999999999</v>
      </c>
      <c r="O75">
        <v>58.463830999999999</v>
      </c>
      <c r="P75">
        <v>121.003556</v>
      </c>
      <c r="Q75">
        <v>9.7013850000000001</v>
      </c>
      <c r="R75">
        <v>40.384909999999998</v>
      </c>
      <c r="S75">
        <v>19.212672000000001</v>
      </c>
      <c r="T75">
        <v>0</v>
      </c>
      <c r="U75">
        <v>403.48489499999999</v>
      </c>
      <c r="V75">
        <v>19.451857</v>
      </c>
      <c r="W75">
        <v>44.705514000000001</v>
      </c>
      <c r="X75">
        <v>141.88587699999999</v>
      </c>
      <c r="Y75">
        <v>0</v>
      </c>
      <c r="Z75">
        <v>18.848372000000001</v>
      </c>
      <c r="AA75">
        <v>40.609675000000003</v>
      </c>
      <c r="AB75">
        <v>38.068001000000002</v>
      </c>
      <c r="AC75">
        <v>28.002016000000001</v>
      </c>
      <c r="AD75">
        <v>26.407712</v>
      </c>
      <c r="AE75">
        <v>31.754747999999999</v>
      </c>
      <c r="AF75">
        <v>32.300373999999998</v>
      </c>
      <c r="AG75">
        <v>42.086835999999998</v>
      </c>
      <c r="AH75">
        <v>112.685661</v>
      </c>
      <c r="AI75">
        <v>0</v>
      </c>
      <c r="AJ75">
        <v>0</v>
      </c>
      <c r="AK75">
        <v>52.086232000000003</v>
      </c>
      <c r="AL75">
        <v>54.299970000000002</v>
      </c>
      <c r="AM75">
        <v>15.2272</v>
      </c>
      <c r="AN75">
        <v>0.79256499999999996</v>
      </c>
      <c r="AO75">
        <v>0</v>
      </c>
      <c r="AP75">
        <v>0</v>
      </c>
      <c r="AQ75">
        <v>38.787619999999997</v>
      </c>
      <c r="AR75">
        <v>34.038527999999999</v>
      </c>
      <c r="AS75">
        <v>22.681754000000002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2380.2085390000007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580.21921799999996</v>
      </c>
      <c r="L76">
        <v>279.77477099999999</v>
      </c>
      <c r="M76">
        <v>88.641999999999996</v>
      </c>
      <c r="N76">
        <v>55.844363999999999</v>
      </c>
      <c r="O76">
        <v>58.463830999999999</v>
      </c>
      <c r="P76">
        <v>121.003556</v>
      </c>
      <c r="Q76">
        <v>9.7013850000000001</v>
      </c>
      <c r="R76">
        <v>40.384909999999998</v>
      </c>
      <c r="S76">
        <v>19.212672000000001</v>
      </c>
      <c r="T76">
        <v>0</v>
      </c>
      <c r="U76">
        <v>403.48489499999999</v>
      </c>
      <c r="V76">
        <v>17.217745000000001</v>
      </c>
      <c r="W76">
        <v>44.705514000000001</v>
      </c>
      <c r="X76">
        <v>141.88587699999999</v>
      </c>
      <c r="Y76">
        <v>0</v>
      </c>
      <c r="Z76">
        <v>18.848372000000001</v>
      </c>
      <c r="AA76">
        <v>40.609675000000003</v>
      </c>
      <c r="AB76">
        <v>38.068001000000002</v>
      </c>
      <c r="AC76">
        <v>24.538418</v>
      </c>
      <c r="AD76">
        <v>26.407712</v>
      </c>
      <c r="AE76">
        <v>31.754747999999999</v>
      </c>
      <c r="AF76">
        <v>32.300373999999998</v>
      </c>
      <c r="AG76">
        <v>42.086835999999998</v>
      </c>
      <c r="AH76">
        <v>112.685661</v>
      </c>
      <c r="AI76">
        <v>0</v>
      </c>
      <c r="AJ76">
        <v>0</v>
      </c>
      <c r="AK76">
        <v>52.086232000000003</v>
      </c>
      <c r="AL76">
        <v>54.299970000000002</v>
      </c>
      <c r="AM76">
        <v>15.2272</v>
      </c>
      <c r="AN76">
        <v>0.79256499999999996</v>
      </c>
      <c r="AO76">
        <v>0</v>
      </c>
      <c r="AP76">
        <v>0</v>
      </c>
      <c r="AQ76">
        <v>38.787619999999997</v>
      </c>
      <c r="AR76">
        <v>34.038527999999999</v>
      </c>
      <c r="AS76">
        <v>22.681754000000002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2465.0243720000008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580.21921799999996</v>
      </c>
      <c r="L77">
        <v>347.12342100000001</v>
      </c>
      <c r="M77">
        <v>88.641999999999996</v>
      </c>
      <c r="N77">
        <v>55.844363999999999</v>
      </c>
      <c r="O77">
        <v>58.463830999999999</v>
      </c>
      <c r="P77">
        <v>121.003556</v>
      </c>
      <c r="Q77">
        <v>10.511785</v>
      </c>
      <c r="R77">
        <v>40.384909999999998</v>
      </c>
      <c r="S77">
        <v>21.961634</v>
      </c>
      <c r="T77">
        <v>0</v>
      </c>
      <c r="U77">
        <v>403.48489499999999</v>
      </c>
      <c r="V77">
        <v>17.217745000000001</v>
      </c>
      <c r="W77">
        <v>44.705514000000001</v>
      </c>
      <c r="X77">
        <v>141.88587699999999</v>
      </c>
      <c r="Y77">
        <v>0</v>
      </c>
      <c r="Z77">
        <v>18.848372000000001</v>
      </c>
      <c r="AA77">
        <v>40.609675000000003</v>
      </c>
      <c r="AB77">
        <v>38.068001000000002</v>
      </c>
      <c r="AC77">
        <v>19.630734</v>
      </c>
      <c r="AD77">
        <v>26.407712</v>
      </c>
      <c r="AE77">
        <v>31.754747999999999</v>
      </c>
      <c r="AF77">
        <v>32.300373999999998</v>
      </c>
      <c r="AG77">
        <v>42.086835999999998</v>
      </c>
      <c r="AH77">
        <v>112.685661</v>
      </c>
      <c r="AI77">
        <v>0</v>
      </c>
      <c r="AJ77">
        <v>0</v>
      </c>
      <c r="AK77">
        <v>52.086232000000003</v>
      </c>
      <c r="AL77">
        <v>54.299970000000002</v>
      </c>
      <c r="AM77">
        <v>15.2272</v>
      </c>
      <c r="AN77">
        <v>0.79256499999999996</v>
      </c>
      <c r="AO77">
        <v>0</v>
      </c>
      <c r="AP77">
        <v>0</v>
      </c>
      <c r="AQ77">
        <v>38.787619999999997</v>
      </c>
      <c r="AR77">
        <v>34.038527999999999</v>
      </c>
      <c r="AS77">
        <v>25.922004000000001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2534.2649499999998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584.08189000000004</v>
      </c>
      <c r="L78">
        <v>419.54162200000002</v>
      </c>
      <c r="M78">
        <v>88.641999999999996</v>
      </c>
      <c r="N78">
        <v>55.844363999999999</v>
      </c>
      <c r="O78">
        <v>58.463830999999999</v>
      </c>
      <c r="P78">
        <v>121.003556</v>
      </c>
      <c r="Q78">
        <v>10.511785</v>
      </c>
      <c r="R78">
        <v>40.384909999999998</v>
      </c>
      <c r="S78">
        <v>25.426860999999999</v>
      </c>
      <c r="T78">
        <v>0</v>
      </c>
      <c r="U78">
        <v>403.48489499999999</v>
      </c>
      <c r="V78">
        <v>19.973355000000002</v>
      </c>
      <c r="W78">
        <v>44.705514000000001</v>
      </c>
      <c r="X78">
        <v>141.88587699999999</v>
      </c>
      <c r="Y78">
        <v>0</v>
      </c>
      <c r="Z78">
        <v>12.565581999999999</v>
      </c>
      <c r="AA78">
        <v>40.609675000000003</v>
      </c>
      <c r="AB78">
        <v>38.068001000000002</v>
      </c>
      <c r="AC78">
        <v>19.630734</v>
      </c>
      <c r="AD78">
        <v>15.273402000000001</v>
      </c>
      <c r="AE78">
        <v>31.754747999999999</v>
      </c>
      <c r="AF78">
        <v>32.300373999999998</v>
      </c>
      <c r="AG78">
        <v>42.086835999999998</v>
      </c>
      <c r="AH78">
        <v>112.685661</v>
      </c>
      <c r="AI78">
        <v>0</v>
      </c>
      <c r="AJ78">
        <v>0</v>
      </c>
      <c r="AK78">
        <v>52.086232000000003</v>
      </c>
      <c r="AL78">
        <v>54.299970000000002</v>
      </c>
      <c r="AM78">
        <v>15.2272</v>
      </c>
      <c r="AN78">
        <v>0.79256499999999996</v>
      </c>
      <c r="AO78">
        <v>0</v>
      </c>
      <c r="AP78">
        <v>0</v>
      </c>
      <c r="AQ78">
        <v>38.787619999999997</v>
      </c>
      <c r="AR78">
        <v>34.038527999999999</v>
      </c>
      <c r="AS78">
        <v>25.922004000000001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2599.3495599999997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622.62189000000001</v>
      </c>
      <c r="L79">
        <v>419.54162200000002</v>
      </c>
      <c r="M79">
        <v>88.641999999999996</v>
      </c>
      <c r="N79">
        <v>55.844363999999999</v>
      </c>
      <c r="O79">
        <v>58.463830999999999</v>
      </c>
      <c r="P79">
        <v>121.003556</v>
      </c>
      <c r="Q79">
        <v>10.511785</v>
      </c>
      <c r="R79">
        <v>40.384909999999998</v>
      </c>
      <c r="S79">
        <v>25.426860999999999</v>
      </c>
      <c r="T79">
        <v>0</v>
      </c>
      <c r="U79">
        <v>403.48489499999999</v>
      </c>
      <c r="V79">
        <v>19.973355000000002</v>
      </c>
      <c r="W79">
        <v>44.705514000000001</v>
      </c>
      <c r="X79">
        <v>141.88587699999999</v>
      </c>
      <c r="Y79">
        <v>0</v>
      </c>
      <c r="Z79">
        <v>6.2827909999999996</v>
      </c>
      <c r="AA79">
        <v>20.855920999999999</v>
      </c>
      <c r="AB79">
        <v>3.2108639999999999</v>
      </c>
      <c r="AC79">
        <v>1.2269209999999999</v>
      </c>
      <c r="AD79">
        <v>7.763979</v>
      </c>
      <c r="AE79">
        <v>15.877374</v>
      </c>
      <c r="AF79">
        <v>16.150186999999999</v>
      </c>
      <c r="AG79">
        <v>42.086835999999998</v>
      </c>
      <c r="AH79">
        <v>81.480401000000001</v>
      </c>
      <c r="AI79">
        <v>0</v>
      </c>
      <c r="AJ79">
        <v>0</v>
      </c>
      <c r="AK79">
        <v>52.086232000000003</v>
      </c>
      <c r="AL79">
        <v>6.7175219999999998</v>
      </c>
      <c r="AM79">
        <v>15.2272</v>
      </c>
      <c r="AN79">
        <v>0.79256499999999996</v>
      </c>
      <c r="AO79">
        <v>0</v>
      </c>
      <c r="AP79">
        <v>0</v>
      </c>
      <c r="AQ79">
        <v>38.787619999999997</v>
      </c>
      <c r="AR79">
        <v>34.038527999999999</v>
      </c>
      <c r="AS79">
        <v>25.922004000000001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2440.2673730000001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623.57671800000003</v>
      </c>
      <c r="L80">
        <v>385.17916600000001</v>
      </c>
      <c r="M80">
        <v>88.641999999999996</v>
      </c>
      <c r="N80">
        <v>55.844363999999999</v>
      </c>
      <c r="O80">
        <v>58.463830999999999</v>
      </c>
      <c r="P80">
        <v>121.003556</v>
      </c>
      <c r="Q80">
        <v>10.511785</v>
      </c>
      <c r="R80">
        <v>40.384909999999998</v>
      </c>
      <c r="S80">
        <v>25.426860999999999</v>
      </c>
      <c r="T80">
        <v>0</v>
      </c>
      <c r="U80">
        <v>403.48489499999999</v>
      </c>
      <c r="V80">
        <v>19.973355000000002</v>
      </c>
      <c r="W80">
        <v>44.705514000000001</v>
      </c>
      <c r="X80">
        <v>141.88587699999999</v>
      </c>
      <c r="Y80">
        <v>0</v>
      </c>
      <c r="Z80">
        <v>6.2827909999999996</v>
      </c>
      <c r="AA80">
        <v>13.548736999999999</v>
      </c>
      <c r="AB80">
        <v>0</v>
      </c>
      <c r="AC80">
        <v>0</v>
      </c>
      <c r="AD80">
        <v>0</v>
      </c>
      <c r="AE80">
        <v>15.877374</v>
      </c>
      <c r="AF80">
        <v>8.075094</v>
      </c>
      <c r="AG80">
        <v>42.086835999999998</v>
      </c>
      <c r="AH80">
        <v>36.49738</v>
      </c>
      <c r="AI80">
        <v>0</v>
      </c>
      <c r="AJ80">
        <v>0</v>
      </c>
      <c r="AK80">
        <v>52.086232000000003</v>
      </c>
      <c r="AL80">
        <v>2.2391740000000002</v>
      </c>
      <c r="AM80">
        <v>15.2272</v>
      </c>
      <c r="AN80">
        <v>0.79256499999999996</v>
      </c>
      <c r="AO80">
        <v>0</v>
      </c>
      <c r="AP80">
        <v>0</v>
      </c>
      <c r="AQ80">
        <v>38.787619999999997</v>
      </c>
      <c r="AR80">
        <v>34.038527999999999</v>
      </c>
      <c r="AS80">
        <v>25.922004000000001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2329.814335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618.75921800000003</v>
      </c>
      <c r="L81">
        <v>365.90916600000003</v>
      </c>
      <c r="M81">
        <v>88.641999999999996</v>
      </c>
      <c r="N81">
        <v>55.844363999999999</v>
      </c>
      <c r="O81">
        <v>58.463830999999999</v>
      </c>
      <c r="P81">
        <v>121.003556</v>
      </c>
      <c r="Q81">
        <v>10.511785</v>
      </c>
      <c r="R81">
        <v>40.384909999999998</v>
      </c>
      <c r="S81">
        <v>25.426860999999999</v>
      </c>
      <c r="T81">
        <v>0</v>
      </c>
      <c r="U81">
        <v>403.48489499999999</v>
      </c>
      <c r="V81">
        <v>19.973355000000002</v>
      </c>
      <c r="W81">
        <v>44.705514000000001</v>
      </c>
      <c r="X81">
        <v>141.88587699999999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15.877374</v>
      </c>
      <c r="AF81">
        <v>0</v>
      </c>
      <c r="AG81">
        <v>42.086835999999998</v>
      </c>
      <c r="AH81">
        <v>18.24869</v>
      </c>
      <c r="AI81">
        <v>0</v>
      </c>
      <c r="AJ81">
        <v>0</v>
      </c>
      <c r="AK81">
        <v>52.086232000000003</v>
      </c>
      <c r="AL81">
        <v>2.2391740000000002</v>
      </c>
      <c r="AM81">
        <v>15.2272</v>
      </c>
      <c r="AN81">
        <v>0.79256499999999996</v>
      </c>
      <c r="AO81">
        <v>0</v>
      </c>
      <c r="AP81">
        <v>0</v>
      </c>
      <c r="AQ81">
        <v>38.787619999999997</v>
      </c>
      <c r="AR81">
        <v>34.038527999999999</v>
      </c>
      <c r="AS81">
        <v>25.922004000000001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2259.5715230000001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618.75921800000003</v>
      </c>
      <c r="L82">
        <v>337.004166</v>
      </c>
      <c r="M82">
        <v>88.641999999999996</v>
      </c>
      <c r="N82">
        <v>55.844363999999999</v>
      </c>
      <c r="O82">
        <v>58.463830999999999</v>
      </c>
      <c r="P82">
        <v>121.003556</v>
      </c>
      <c r="Q82">
        <v>10.511785</v>
      </c>
      <c r="R82">
        <v>40.384909999999998</v>
      </c>
      <c r="S82">
        <v>25.426860999999999</v>
      </c>
      <c r="T82">
        <v>0</v>
      </c>
      <c r="U82">
        <v>403.48489499999999</v>
      </c>
      <c r="V82">
        <v>19.973355000000002</v>
      </c>
      <c r="W82">
        <v>44.705514000000001</v>
      </c>
      <c r="X82">
        <v>141.88587699999999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15.877374</v>
      </c>
      <c r="AF82">
        <v>0</v>
      </c>
      <c r="AG82">
        <v>42.086835999999998</v>
      </c>
      <c r="AH82">
        <v>0</v>
      </c>
      <c r="AI82">
        <v>0</v>
      </c>
      <c r="AJ82">
        <v>0</v>
      </c>
      <c r="AK82">
        <v>52.086232000000003</v>
      </c>
      <c r="AL82">
        <v>2.2391740000000002</v>
      </c>
      <c r="AM82">
        <v>15.2272</v>
      </c>
      <c r="AN82">
        <v>0.79256499999999996</v>
      </c>
      <c r="AO82">
        <v>0</v>
      </c>
      <c r="AP82">
        <v>0</v>
      </c>
      <c r="AQ82">
        <v>37.755710999999998</v>
      </c>
      <c r="AR82">
        <v>34.038527999999999</v>
      </c>
      <c r="AS82">
        <v>25.922004000000001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2211.3859239999997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525.39655000000005</v>
      </c>
      <c r="L83">
        <v>275.01662199999998</v>
      </c>
      <c r="M83">
        <v>88.641999999999996</v>
      </c>
      <c r="N83">
        <v>55.844363999999999</v>
      </c>
      <c r="O83">
        <v>58.463830999999999</v>
      </c>
      <c r="P83">
        <v>121.003556</v>
      </c>
      <c r="Q83">
        <v>9.7013850000000001</v>
      </c>
      <c r="R83">
        <v>40.384909999999998</v>
      </c>
      <c r="S83">
        <v>22.677900000000001</v>
      </c>
      <c r="T83">
        <v>0</v>
      </c>
      <c r="U83">
        <v>403.48489499999999</v>
      </c>
      <c r="V83">
        <v>19.973355000000002</v>
      </c>
      <c r="W83">
        <v>44.705514000000001</v>
      </c>
      <c r="X83">
        <v>141.88587699999999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15.877374</v>
      </c>
      <c r="AF83">
        <v>0</v>
      </c>
      <c r="AG83">
        <v>42.086835999999998</v>
      </c>
      <c r="AH83">
        <v>0</v>
      </c>
      <c r="AI83">
        <v>0</v>
      </c>
      <c r="AJ83">
        <v>0</v>
      </c>
      <c r="AK83">
        <v>52.086232000000003</v>
      </c>
      <c r="AL83">
        <v>2.2391740000000002</v>
      </c>
      <c r="AM83">
        <v>15.2272</v>
      </c>
      <c r="AN83">
        <v>0.79256499999999996</v>
      </c>
      <c r="AO83">
        <v>0</v>
      </c>
      <c r="AP83">
        <v>0</v>
      </c>
      <c r="AQ83">
        <v>37.148705999999997</v>
      </c>
      <c r="AR83">
        <v>34.038527999999999</v>
      </c>
      <c r="AS83">
        <v>25.922004000000001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2051.869346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477.22154999999998</v>
      </c>
      <c r="L84">
        <v>234.49027100000001</v>
      </c>
      <c r="M84">
        <v>88.641999999999996</v>
      </c>
      <c r="N84">
        <v>55.844363999999999</v>
      </c>
      <c r="O84">
        <v>58.463830999999999</v>
      </c>
      <c r="P84">
        <v>121.003556</v>
      </c>
      <c r="Q84">
        <v>9.7013850000000001</v>
      </c>
      <c r="R84">
        <v>40.384909999999998</v>
      </c>
      <c r="S84">
        <v>22.677900000000001</v>
      </c>
      <c r="T84">
        <v>0</v>
      </c>
      <c r="U84">
        <v>403.48489499999999</v>
      </c>
      <c r="V84">
        <v>19.973355000000002</v>
      </c>
      <c r="W84">
        <v>44.705514000000001</v>
      </c>
      <c r="X84">
        <v>141.88587699999999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15.877374</v>
      </c>
      <c r="AF84">
        <v>0</v>
      </c>
      <c r="AG84">
        <v>42.086835999999998</v>
      </c>
      <c r="AH84">
        <v>0</v>
      </c>
      <c r="AI84">
        <v>0</v>
      </c>
      <c r="AJ84">
        <v>0</v>
      </c>
      <c r="AK84">
        <v>52.086232000000003</v>
      </c>
      <c r="AL84">
        <v>2.2391740000000002</v>
      </c>
      <c r="AM84">
        <v>15.2272</v>
      </c>
      <c r="AN84">
        <v>0.79256499999999996</v>
      </c>
      <c r="AO84">
        <v>0</v>
      </c>
      <c r="AP84">
        <v>0</v>
      </c>
      <c r="AQ84">
        <v>37.148705999999997</v>
      </c>
      <c r="AR84">
        <v>34.038527999999999</v>
      </c>
      <c r="AS84">
        <v>25.922004000000001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1963.167995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477.22154999999998</v>
      </c>
      <c r="L85">
        <v>234.49027100000001</v>
      </c>
      <c r="M85">
        <v>88.641999999999996</v>
      </c>
      <c r="N85">
        <v>55.844363999999999</v>
      </c>
      <c r="O85">
        <v>58.463830999999999</v>
      </c>
      <c r="P85">
        <v>121.003556</v>
      </c>
      <c r="Q85">
        <v>9.7013850000000001</v>
      </c>
      <c r="R85">
        <v>40.384909999999998</v>
      </c>
      <c r="S85">
        <v>20.174333000000001</v>
      </c>
      <c r="T85">
        <v>0</v>
      </c>
      <c r="U85">
        <v>403.48489499999999</v>
      </c>
      <c r="V85">
        <v>19.973355000000002</v>
      </c>
      <c r="W85">
        <v>44.705514000000001</v>
      </c>
      <c r="X85">
        <v>141.88587699999999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15.877374</v>
      </c>
      <c r="AF85">
        <v>0</v>
      </c>
      <c r="AG85">
        <v>42.086835999999998</v>
      </c>
      <c r="AH85">
        <v>0</v>
      </c>
      <c r="AI85">
        <v>0</v>
      </c>
      <c r="AJ85">
        <v>0</v>
      </c>
      <c r="AK85">
        <v>52.086232000000003</v>
      </c>
      <c r="AL85">
        <v>2.2391740000000002</v>
      </c>
      <c r="AM85">
        <v>10.172015999999999</v>
      </c>
      <c r="AN85">
        <v>0.79256499999999996</v>
      </c>
      <c r="AO85">
        <v>0</v>
      </c>
      <c r="AP85">
        <v>5.8009440000000003</v>
      </c>
      <c r="AQ85">
        <v>37.148705999999997</v>
      </c>
      <c r="AR85">
        <v>34.038527999999999</v>
      </c>
      <c r="AS85">
        <v>25.922004000000001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1961.4101880000001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477.22154999999998</v>
      </c>
      <c r="L86">
        <v>234.49027100000001</v>
      </c>
      <c r="M86">
        <v>88.641999999999996</v>
      </c>
      <c r="N86">
        <v>55.844363999999999</v>
      </c>
      <c r="O86">
        <v>58.463830999999999</v>
      </c>
      <c r="P86">
        <v>121.003556</v>
      </c>
      <c r="Q86">
        <v>9.7013850000000001</v>
      </c>
      <c r="R86">
        <v>35.249454999999998</v>
      </c>
      <c r="S86">
        <v>19.212672000000001</v>
      </c>
      <c r="T86">
        <v>0</v>
      </c>
      <c r="U86">
        <v>403.48489499999999</v>
      </c>
      <c r="V86">
        <v>19.973355000000002</v>
      </c>
      <c r="W86">
        <v>44.705514000000001</v>
      </c>
      <c r="X86">
        <v>141.88587699999999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15.877374</v>
      </c>
      <c r="AF86">
        <v>0</v>
      </c>
      <c r="AG86">
        <v>42.086835999999998</v>
      </c>
      <c r="AH86">
        <v>0</v>
      </c>
      <c r="AI86">
        <v>0</v>
      </c>
      <c r="AJ86">
        <v>0</v>
      </c>
      <c r="AK86">
        <v>52.086232000000003</v>
      </c>
      <c r="AL86">
        <v>2.2391740000000002</v>
      </c>
      <c r="AM86">
        <v>5.0860079999999996</v>
      </c>
      <c r="AN86">
        <v>0.79256499999999996</v>
      </c>
      <c r="AO86">
        <v>0</v>
      </c>
      <c r="AP86">
        <v>5.8009440000000003</v>
      </c>
      <c r="AQ86">
        <v>25.858412999999999</v>
      </c>
      <c r="AR86">
        <v>34.038527999999999</v>
      </c>
      <c r="AS86">
        <v>25.922004000000001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1938.9367710000001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477.22154999999998</v>
      </c>
      <c r="L87">
        <v>234.49027100000001</v>
      </c>
      <c r="M87">
        <v>88.641999999999996</v>
      </c>
      <c r="N87">
        <v>55.844363999999999</v>
      </c>
      <c r="O87">
        <v>58.463830999999999</v>
      </c>
      <c r="P87">
        <v>121.003556</v>
      </c>
      <c r="Q87">
        <v>9.7013850000000001</v>
      </c>
      <c r="R87">
        <v>35.305672999999999</v>
      </c>
      <c r="S87">
        <v>22.677900000000001</v>
      </c>
      <c r="T87">
        <v>0</v>
      </c>
      <c r="U87">
        <v>403.48489499999999</v>
      </c>
      <c r="V87">
        <v>19.973355000000002</v>
      </c>
      <c r="W87">
        <v>44.705514000000001</v>
      </c>
      <c r="X87">
        <v>141.88587699999999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15.877374</v>
      </c>
      <c r="AF87">
        <v>0</v>
      </c>
      <c r="AG87">
        <v>42.086835999999998</v>
      </c>
      <c r="AH87">
        <v>0</v>
      </c>
      <c r="AI87">
        <v>0</v>
      </c>
      <c r="AJ87">
        <v>0</v>
      </c>
      <c r="AK87">
        <v>52.086232000000003</v>
      </c>
      <c r="AL87">
        <v>2.2391740000000002</v>
      </c>
      <c r="AM87">
        <v>5.0860079999999996</v>
      </c>
      <c r="AN87">
        <v>0.79256499999999996</v>
      </c>
      <c r="AO87">
        <v>0</v>
      </c>
      <c r="AP87">
        <v>5.8009440000000003</v>
      </c>
      <c r="AQ87">
        <v>25.858412999999999</v>
      </c>
      <c r="AR87">
        <v>34.038527999999999</v>
      </c>
      <c r="AS87">
        <v>25.922004000000001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1942.4582170000001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477.22154999999998</v>
      </c>
      <c r="L88">
        <v>234.49027100000001</v>
      </c>
      <c r="M88">
        <v>88.641999999999996</v>
      </c>
      <c r="N88">
        <v>55.844363999999999</v>
      </c>
      <c r="O88">
        <v>58.463830999999999</v>
      </c>
      <c r="P88">
        <v>121.003556</v>
      </c>
      <c r="Q88">
        <v>9.7013850000000001</v>
      </c>
      <c r="R88">
        <v>39.115468</v>
      </c>
      <c r="S88">
        <v>22.677900000000001</v>
      </c>
      <c r="T88">
        <v>0</v>
      </c>
      <c r="U88">
        <v>403.48489499999999</v>
      </c>
      <c r="V88">
        <v>19.973355000000002</v>
      </c>
      <c r="W88">
        <v>44.705514000000001</v>
      </c>
      <c r="X88">
        <v>141.88587699999999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15.877374</v>
      </c>
      <c r="AF88">
        <v>0</v>
      </c>
      <c r="AG88">
        <v>42.086835999999998</v>
      </c>
      <c r="AH88">
        <v>0</v>
      </c>
      <c r="AI88">
        <v>0</v>
      </c>
      <c r="AJ88">
        <v>0</v>
      </c>
      <c r="AK88">
        <v>52.086232000000003</v>
      </c>
      <c r="AL88">
        <v>2.2391740000000002</v>
      </c>
      <c r="AM88">
        <v>5.0860079999999996</v>
      </c>
      <c r="AN88">
        <v>0.79256499999999996</v>
      </c>
      <c r="AO88">
        <v>0</v>
      </c>
      <c r="AP88">
        <v>5.8009440000000003</v>
      </c>
      <c r="AQ88">
        <v>25.858412999999999</v>
      </c>
      <c r="AR88">
        <v>34.038527999999999</v>
      </c>
      <c r="AS88">
        <v>25.922004000000001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1946.268012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477.22154999999998</v>
      </c>
      <c r="L89">
        <v>234.49027100000001</v>
      </c>
      <c r="M89">
        <v>88.641999999999996</v>
      </c>
      <c r="N89">
        <v>55.844363999999999</v>
      </c>
      <c r="O89">
        <v>58.463830999999999</v>
      </c>
      <c r="P89">
        <v>121.003556</v>
      </c>
      <c r="Q89">
        <v>9.7013850000000001</v>
      </c>
      <c r="R89">
        <v>35.249454999999998</v>
      </c>
      <c r="S89">
        <v>19.212672000000001</v>
      </c>
      <c r="T89">
        <v>0</v>
      </c>
      <c r="U89">
        <v>403.48489499999999</v>
      </c>
      <c r="V89">
        <v>19.973355000000002</v>
      </c>
      <c r="W89">
        <v>44.705514000000001</v>
      </c>
      <c r="X89">
        <v>141.88587699999999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15.877374</v>
      </c>
      <c r="AF89">
        <v>0</v>
      </c>
      <c r="AG89">
        <v>42.086835999999998</v>
      </c>
      <c r="AH89">
        <v>0</v>
      </c>
      <c r="AI89">
        <v>0</v>
      </c>
      <c r="AJ89">
        <v>0</v>
      </c>
      <c r="AK89">
        <v>52.086232000000003</v>
      </c>
      <c r="AL89">
        <v>2.2391740000000002</v>
      </c>
      <c r="AM89">
        <v>5.0860079999999996</v>
      </c>
      <c r="AN89">
        <v>0.79256499999999996</v>
      </c>
      <c r="AO89">
        <v>0</v>
      </c>
      <c r="AP89">
        <v>0</v>
      </c>
      <c r="AQ89">
        <v>25.858412999999999</v>
      </c>
      <c r="AR89">
        <v>34.038527999999999</v>
      </c>
      <c r="AS89">
        <v>22.033702999999999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1929.2475260000001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477.22154999999998</v>
      </c>
      <c r="L90">
        <v>234.49027100000001</v>
      </c>
      <c r="M90">
        <v>88.641999999999996</v>
      </c>
      <c r="N90">
        <v>55.844363999999999</v>
      </c>
      <c r="O90">
        <v>58.463830999999999</v>
      </c>
      <c r="P90">
        <v>121.003556</v>
      </c>
      <c r="Q90">
        <v>9.7013850000000001</v>
      </c>
      <c r="R90">
        <v>35.249454999999998</v>
      </c>
      <c r="S90">
        <v>19.212672000000001</v>
      </c>
      <c r="T90">
        <v>0</v>
      </c>
      <c r="U90">
        <v>403.48489499999999</v>
      </c>
      <c r="V90">
        <v>19.973355000000002</v>
      </c>
      <c r="W90">
        <v>44.705514000000001</v>
      </c>
      <c r="X90">
        <v>141.88587699999999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42.086835999999998</v>
      </c>
      <c r="AH90">
        <v>0</v>
      </c>
      <c r="AI90">
        <v>0</v>
      </c>
      <c r="AJ90">
        <v>0</v>
      </c>
      <c r="AK90">
        <v>52.086232000000003</v>
      </c>
      <c r="AL90">
        <v>2.2391740000000002</v>
      </c>
      <c r="AM90">
        <v>5.0860079999999996</v>
      </c>
      <c r="AN90">
        <v>0.79256499999999996</v>
      </c>
      <c r="AO90">
        <v>0</v>
      </c>
      <c r="AP90">
        <v>0</v>
      </c>
      <c r="AQ90">
        <v>25.858412999999999</v>
      </c>
      <c r="AR90">
        <v>34.038527999999999</v>
      </c>
      <c r="AS90">
        <v>22.033702999999999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1929.2475260000001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477.22154999999998</v>
      </c>
      <c r="L91">
        <v>234.49027100000001</v>
      </c>
      <c r="M91">
        <v>88.641999999999996</v>
      </c>
      <c r="N91">
        <v>55.844363999999999</v>
      </c>
      <c r="O91">
        <v>58.463830999999999</v>
      </c>
      <c r="P91">
        <v>121.003556</v>
      </c>
      <c r="Q91">
        <v>9.7013850000000001</v>
      </c>
      <c r="R91">
        <v>35.249454999999998</v>
      </c>
      <c r="S91">
        <v>19.212672000000001</v>
      </c>
      <c r="T91">
        <v>0</v>
      </c>
      <c r="U91">
        <v>403.48489499999999</v>
      </c>
      <c r="V91">
        <v>19.973355000000002</v>
      </c>
      <c r="W91">
        <v>44.705514000000001</v>
      </c>
      <c r="X91">
        <v>141.88587699999999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1.8542559999999999</v>
      </c>
      <c r="AF91">
        <v>0</v>
      </c>
      <c r="AG91">
        <v>42.086835999999998</v>
      </c>
      <c r="AH91">
        <v>0</v>
      </c>
      <c r="AI91">
        <v>0</v>
      </c>
      <c r="AJ91">
        <v>0</v>
      </c>
      <c r="AK91">
        <v>52.086232000000003</v>
      </c>
      <c r="AL91">
        <v>2.2391740000000002</v>
      </c>
      <c r="AM91">
        <v>5.0860079999999996</v>
      </c>
      <c r="AN91">
        <v>0.79256499999999996</v>
      </c>
      <c r="AO91">
        <v>0</v>
      </c>
      <c r="AP91">
        <v>0</v>
      </c>
      <c r="AQ91">
        <v>12.929206000000001</v>
      </c>
      <c r="AR91">
        <v>34.038527999999999</v>
      </c>
      <c r="AS91">
        <v>20.737603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1900.9991010000003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477.22154999999998</v>
      </c>
      <c r="L92">
        <v>234.49027100000001</v>
      </c>
      <c r="M92">
        <v>88.641999999999996</v>
      </c>
      <c r="N92">
        <v>55.844363999999999</v>
      </c>
      <c r="O92">
        <v>58.463830999999999</v>
      </c>
      <c r="P92">
        <v>121.003556</v>
      </c>
      <c r="Q92">
        <v>9.7013850000000001</v>
      </c>
      <c r="R92">
        <v>35.249454999999998</v>
      </c>
      <c r="S92">
        <v>19.212672000000001</v>
      </c>
      <c r="T92">
        <v>0</v>
      </c>
      <c r="U92">
        <v>403.48489499999999</v>
      </c>
      <c r="V92">
        <v>19.973355000000002</v>
      </c>
      <c r="W92">
        <v>44.705514000000001</v>
      </c>
      <c r="X92">
        <v>141.88587699999999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1.8542559999999999</v>
      </c>
      <c r="AF92">
        <v>0</v>
      </c>
      <c r="AG92">
        <v>42.086835999999998</v>
      </c>
      <c r="AH92">
        <v>0</v>
      </c>
      <c r="AI92">
        <v>0</v>
      </c>
      <c r="AJ92">
        <v>0</v>
      </c>
      <c r="AK92">
        <v>52.086232000000003</v>
      </c>
      <c r="AL92">
        <v>2.2391740000000002</v>
      </c>
      <c r="AM92">
        <v>5.0860079999999996</v>
      </c>
      <c r="AN92">
        <v>0.79256499999999996</v>
      </c>
      <c r="AO92">
        <v>0</v>
      </c>
      <c r="AP92">
        <v>0</v>
      </c>
      <c r="AQ92">
        <v>12.929206000000001</v>
      </c>
      <c r="AR92">
        <v>34.038527999999999</v>
      </c>
      <c r="AS92">
        <v>20.737603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1900.9991010000003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477.22154999999998</v>
      </c>
      <c r="L93">
        <v>234.49027100000001</v>
      </c>
      <c r="M93">
        <v>88.641999999999996</v>
      </c>
      <c r="N93">
        <v>55.844363999999999</v>
      </c>
      <c r="O93">
        <v>58.463830999999999</v>
      </c>
      <c r="P93">
        <v>121.003556</v>
      </c>
      <c r="Q93">
        <v>9.7013850000000001</v>
      </c>
      <c r="R93">
        <v>35.249454999999998</v>
      </c>
      <c r="S93">
        <v>19.212672000000001</v>
      </c>
      <c r="T93">
        <v>0</v>
      </c>
      <c r="U93">
        <v>403.48489499999999</v>
      </c>
      <c r="V93">
        <v>19.973355000000002</v>
      </c>
      <c r="W93">
        <v>44.705514000000001</v>
      </c>
      <c r="X93">
        <v>141.88587699999999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1.8542559999999999</v>
      </c>
      <c r="AF93">
        <v>0</v>
      </c>
      <c r="AG93">
        <v>42.086835999999998</v>
      </c>
      <c r="AH93">
        <v>0</v>
      </c>
      <c r="AI93">
        <v>0</v>
      </c>
      <c r="AJ93">
        <v>0</v>
      </c>
      <c r="AK93">
        <v>52.086232000000003</v>
      </c>
      <c r="AL93">
        <v>2.2391740000000002</v>
      </c>
      <c r="AM93">
        <v>5.0860079999999996</v>
      </c>
      <c r="AN93">
        <v>0.79256499999999996</v>
      </c>
      <c r="AO93">
        <v>0</v>
      </c>
      <c r="AP93">
        <v>0</v>
      </c>
      <c r="AQ93">
        <v>12.929206000000001</v>
      </c>
      <c r="AR93">
        <v>34.038527999999999</v>
      </c>
      <c r="AS93">
        <v>20.737603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1900.9991010000003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440.03332599999999</v>
      </c>
      <c r="L94">
        <v>234.49027100000001</v>
      </c>
      <c r="M94">
        <v>88.641999999999996</v>
      </c>
      <c r="N94">
        <v>55.844363999999999</v>
      </c>
      <c r="O94">
        <v>58.463830999999999</v>
      </c>
      <c r="P94">
        <v>121.003556</v>
      </c>
      <c r="Q94">
        <v>9.7013850000000001</v>
      </c>
      <c r="R94">
        <v>40.384909999999998</v>
      </c>
      <c r="S94">
        <v>22.677900000000001</v>
      </c>
      <c r="T94">
        <v>0</v>
      </c>
      <c r="U94">
        <v>403.48489499999999</v>
      </c>
      <c r="V94">
        <v>19.973355000000002</v>
      </c>
      <c r="W94">
        <v>44.705514000000001</v>
      </c>
      <c r="X94">
        <v>141.88587699999999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1.8542559999999999</v>
      </c>
      <c r="AF94">
        <v>0</v>
      </c>
      <c r="AG94">
        <v>42.086835999999998</v>
      </c>
      <c r="AH94">
        <v>0</v>
      </c>
      <c r="AI94">
        <v>0</v>
      </c>
      <c r="AJ94">
        <v>0</v>
      </c>
      <c r="AK94">
        <v>52.086232000000003</v>
      </c>
      <c r="AL94">
        <v>2.2391740000000002</v>
      </c>
      <c r="AM94">
        <v>5.0860079999999996</v>
      </c>
      <c r="AN94">
        <v>0.79256499999999996</v>
      </c>
      <c r="AO94">
        <v>0</v>
      </c>
      <c r="AP94">
        <v>0</v>
      </c>
      <c r="AQ94">
        <v>12.929206000000001</v>
      </c>
      <c r="AR94">
        <v>34.038527999999999</v>
      </c>
      <c r="AS94">
        <v>20.737603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1872.4115600000002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380.87155000000001</v>
      </c>
      <c r="L95">
        <v>234.49027100000001</v>
      </c>
      <c r="M95">
        <v>88.641999999999996</v>
      </c>
      <c r="N95">
        <v>55.844363999999999</v>
      </c>
      <c r="O95">
        <v>58.463830999999999</v>
      </c>
      <c r="P95">
        <v>121.003556</v>
      </c>
      <c r="Q95">
        <v>9.7013850000000001</v>
      </c>
      <c r="R95">
        <v>40.384909999999998</v>
      </c>
      <c r="S95">
        <v>19.212672000000001</v>
      </c>
      <c r="T95">
        <v>0</v>
      </c>
      <c r="U95">
        <v>403.48489499999999</v>
      </c>
      <c r="V95">
        <v>19.973355000000002</v>
      </c>
      <c r="W95">
        <v>44.705514000000001</v>
      </c>
      <c r="X95">
        <v>141.88587699999999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1.8542559999999999</v>
      </c>
      <c r="AF95">
        <v>0</v>
      </c>
      <c r="AG95">
        <v>42.086835999999998</v>
      </c>
      <c r="AH95">
        <v>0</v>
      </c>
      <c r="AI95">
        <v>0</v>
      </c>
      <c r="AJ95">
        <v>0</v>
      </c>
      <c r="AK95">
        <v>52.086232000000003</v>
      </c>
      <c r="AL95">
        <v>2.2391740000000002</v>
      </c>
      <c r="AM95">
        <v>5.0860079999999996</v>
      </c>
      <c r="AN95">
        <v>0.79256499999999996</v>
      </c>
      <c r="AO95">
        <v>0</v>
      </c>
      <c r="AP95">
        <v>0</v>
      </c>
      <c r="AQ95">
        <v>12.929206000000001</v>
      </c>
      <c r="AR95">
        <v>34.038527999999999</v>
      </c>
      <c r="AS95">
        <v>20.737603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1809.7845560000003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361.60154999999997</v>
      </c>
      <c r="L96">
        <v>234.49027100000001</v>
      </c>
      <c r="M96">
        <v>88.641999999999996</v>
      </c>
      <c r="N96">
        <v>55.844363999999999</v>
      </c>
      <c r="O96">
        <v>58.463830999999999</v>
      </c>
      <c r="P96">
        <v>121.003556</v>
      </c>
      <c r="Q96">
        <v>9.7013850000000001</v>
      </c>
      <c r="R96">
        <v>40.384909999999998</v>
      </c>
      <c r="S96">
        <v>22.677900000000001</v>
      </c>
      <c r="T96">
        <v>0</v>
      </c>
      <c r="U96">
        <v>403.48489499999999</v>
      </c>
      <c r="V96">
        <v>19.973355000000002</v>
      </c>
      <c r="W96">
        <v>44.705514000000001</v>
      </c>
      <c r="X96">
        <v>141.88587699999999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1.8542559999999999</v>
      </c>
      <c r="AF96">
        <v>0</v>
      </c>
      <c r="AG96">
        <v>42.086835999999998</v>
      </c>
      <c r="AH96">
        <v>0</v>
      </c>
      <c r="AI96">
        <v>0</v>
      </c>
      <c r="AJ96">
        <v>0</v>
      </c>
      <c r="AK96">
        <v>52.086232000000003</v>
      </c>
      <c r="AL96">
        <v>2.2391740000000002</v>
      </c>
      <c r="AM96">
        <v>0</v>
      </c>
      <c r="AN96">
        <v>0.79256499999999996</v>
      </c>
      <c r="AO96">
        <v>0</v>
      </c>
      <c r="AP96">
        <v>0</v>
      </c>
      <c r="AQ96">
        <v>0</v>
      </c>
      <c r="AR96">
        <v>34.038527999999999</v>
      </c>
      <c r="AS96">
        <v>20.737603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1775.9645700000003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361.60154999999997</v>
      </c>
      <c r="L97">
        <v>234.49027100000001</v>
      </c>
      <c r="M97">
        <v>88.641999999999996</v>
      </c>
      <c r="N97">
        <v>55.844363999999999</v>
      </c>
      <c r="O97">
        <v>58.463830999999999</v>
      </c>
      <c r="P97">
        <v>121.003556</v>
      </c>
      <c r="Q97">
        <v>9.7013850000000001</v>
      </c>
      <c r="R97">
        <v>40.384909999999998</v>
      </c>
      <c r="S97">
        <v>22.677900000000001</v>
      </c>
      <c r="T97">
        <v>0</v>
      </c>
      <c r="U97">
        <v>403.48489499999999</v>
      </c>
      <c r="V97">
        <v>19.973355000000002</v>
      </c>
      <c r="W97">
        <v>44.705514000000001</v>
      </c>
      <c r="X97">
        <v>141.88587699999999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1.8542559999999999</v>
      </c>
      <c r="AF97">
        <v>0</v>
      </c>
      <c r="AG97">
        <v>42.086835999999998</v>
      </c>
      <c r="AH97">
        <v>0</v>
      </c>
      <c r="AI97">
        <v>0</v>
      </c>
      <c r="AJ97">
        <v>0</v>
      </c>
      <c r="AK97">
        <v>52.086232000000003</v>
      </c>
      <c r="AL97">
        <v>12.315457</v>
      </c>
      <c r="AM97">
        <v>0</v>
      </c>
      <c r="AN97">
        <v>0.79256499999999996</v>
      </c>
      <c r="AO97">
        <v>0</v>
      </c>
      <c r="AP97">
        <v>0</v>
      </c>
      <c r="AQ97">
        <v>0</v>
      </c>
      <c r="AR97">
        <v>34.038527999999999</v>
      </c>
      <c r="AS97">
        <v>20.737603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1792.3236440000003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361.60154999999997</v>
      </c>
      <c r="L98">
        <v>234.49027100000001</v>
      </c>
      <c r="M98">
        <v>88.641999999999996</v>
      </c>
      <c r="N98">
        <v>55.844363999999999</v>
      </c>
      <c r="O98">
        <v>58.463830999999999</v>
      </c>
      <c r="P98">
        <v>121.003556</v>
      </c>
      <c r="Q98">
        <v>9.7013850000000001</v>
      </c>
      <c r="R98">
        <v>40.384909999999998</v>
      </c>
      <c r="S98">
        <v>22.677900000000001</v>
      </c>
      <c r="T98">
        <v>0</v>
      </c>
      <c r="U98">
        <v>403.48489499999999</v>
      </c>
      <c r="V98">
        <v>19.973355000000002</v>
      </c>
      <c r="W98">
        <v>44.705514000000001</v>
      </c>
      <c r="X98">
        <v>141.88587699999999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1.8542559999999999</v>
      </c>
      <c r="AF98">
        <v>0</v>
      </c>
      <c r="AG98">
        <v>42.086835999999998</v>
      </c>
      <c r="AH98">
        <v>0</v>
      </c>
      <c r="AI98">
        <v>0</v>
      </c>
      <c r="AJ98">
        <v>0</v>
      </c>
      <c r="AK98">
        <v>52.086232000000003</v>
      </c>
      <c r="AL98">
        <v>12.315457</v>
      </c>
      <c r="AM98">
        <v>0</v>
      </c>
      <c r="AN98">
        <v>0.79256499999999996</v>
      </c>
      <c r="AO98">
        <v>0</v>
      </c>
      <c r="AP98">
        <v>0</v>
      </c>
      <c r="AQ98">
        <v>0</v>
      </c>
      <c r="AR98">
        <v>34.038527999999999</v>
      </c>
      <c r="AS98">
        <v>20.737603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1792.3236440000003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10.665730260999997</v>
      </c>
      <c r="L99">
        <f t="shared" si="2"/>
        <v>6.649973208999997</v>
      </c>
      <c r="M99">
        <f t="shared" si="2"/>
        <v>2.1274079999999973</v>
      </c>
      <c r="N99">
        <f t="shared" si="2"/>
        <v>1.3402654079999983</v>
      </c>
      <c r="O99">
        <f t="shared" si="2"/>
        <v>1.4031319440000005</v>
      </c>
      <c r="P99">
        <f t="shared" si="2"/>
        <v>2.9040294177499955</v>
      </c>
      <c r="Q99">
        <f t="shared" si="2"/>
        <v>0.21985093474999992</v>
      </c>
      <c r="R99">
        <f t="shared" si="2"/>
        <v>0.83327014500000129</v>
      </c>
      <c r="S99">
        <f t="shared" si="2"/>
        <v>0.47726049725000036</v>
      </c>
      <c r="T99">
        <f t="shared" si="2"/>
        <v>0</v>
      </c>
      <c r="U99">
        <f t="shared" si="2"/>
        <v>9.6493517992500095</v>
      </c>
      <c r="V99">
        <f t="shared" si="2"/>
        <v>0.42930218625000016</v>
      </c>
      <c r="W99">
        <f t="shared" si="2"/>
        <v>0.98411716950000161</v>
      </c>
      <c r="X99">
        <f t="shared" si="2"/>
        <v>3.1761312122500041</v>
      </c>
      <c r="Y99">
        <f t="shared" si="2"/>
        <v>0</v>
      </c>
      <c r="Z99">
        <f t="shared" si="2"/>
        <v>9.0324656999999989E-2</v>
      </c>
      <c r="AA99">
        <f t="shared" si="2"/>
        <v>0.13700437174999999</v>
      </c>
      <c r="AB99">
        <f t="shared" si="2"/>
        <v>0.10793639699999999</v>
      </c>
      <c r="AC99">
        <f t="shared" si="2"/>
        <v>6.6458931750000005E-2</v>
      </c>
      <c r="AD99">
        <f t="shared" si="2"/>
        <v>7.9542604500000003E-2</v>
      </c>
      <c r="AE99">
        <f t="shared" si="2"/>
        <v>0.32702149249999973</v>
      </c>
      <c r="AF99">
        <f t="shared" si="2"/>
        <v>0.24629035900000024</v>
      </c>
      <c r="AG99">
        <f t="shared" si="2"/>
        <v>1.0100840639999991</v>
      </c>
      <c r="AH99">
        <f t="shared" si="2"/>
        <v>0.52008766574999998</v>
      </c>
      <c r="AI99">
        <f t="shared" si="2"/>
        <v>0</v>
      </c>
      <c r="AJ99">
        <f t="shared" si="2"/>
        <v>0</v>
      </c>
      <c r="AK99">
        <f t="shared" si="2"/>
        <v>1.250069568</v>
      </c>
      <c r="AL99">
        <f t="shared" si="2"/>
        <v>0.31992198675000061</v>
      </c>
      <c r="AM99">
        <f t="shared" si="2"/>
        <v>0.16695720549999996</v>
      </c>
      <c r="AN99">
        <f t="shared" si="2"/>
        <v>1.9021560000000014E-2</v>
      </c>
      <c r="AO99">
        <f t="shared" si="2"/>
        <v>0</v>
      </c>
      <c r="AP99">
        <f t="shared" si="2"/>
        <v>1.9377624E-2</v>
      </c>
      <c r="AQ99">
        <f t="shared" si="2"/>
        <v>0.44918370149999998</v>
      </c>
      <c r="AR99">
        <f t="shared" si="2"/>
        <v>0.82224319200000073</v>
      </c>
      <c r="AS99">
        <f t="shared" si="2"/>
        <v>0.54842665649999978</v>
      </c>
      <c r="AT99">
        <f t="shared" si="2"/>
        <v>0.44241637775000037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47.482190599250004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200.76</v>
      </c>
      <c r="C3" s="34">
        <v>52.67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270.98</v>
      </c>
      <c r="O3">
        <v>50.1</v>
      </c>
      <c r="P3">
        <v>0</v>
      </c>
      <c r="Q3">
        <v>6.01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1.1599999999999999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8.8800000000000008</v>
      </c>
      <c r="AH3">
        <v>16.77</v>
      </c>
      <c r="AI3">
        <v>16.77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200.76</v>
      </c>
      <c r="C4" s="34">
        <v>52.67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47.21</v>
      </c>
      <c r="N4">
        <v>270.98</v>
      </c>
      <c r="O4">
        <v>50.1</v>
      </c>
      <c r="P4">
        <v>0</v>
      </c>
      <c r="Q4">
        <v>6.01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1.1599999999999999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8.5500000000000007</v>
      </c>
      <c r="AH4">
        <v>16.5</v>
      </c>
      <c r="AI4">
        <v>16.5</v>
      </c>
      <c r="AJ4">
        <v>25.05</v>
      </c>
      <c r="AK4">
        <v>0</v>
      </c>
      <c r="AL4">
        <v>0</v>
      </c>
    </row>
    <row r="5" spans="1:38">
      <c r="A5" t="s">
        <v>47</v>
      </c>
      <c r="B5" s="34">
        <v>200.76</v>
      </c>
      <c r="C5" s="34">
        <v>52.67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47.21</v>
      </c>
      <c r="N5">
        <v>270.98</v>
      </c>
      <c r="O5">
        <v>50.1</v>
      </c>
      <c r="P5">
        <v>0</v>
      </c>
      <c r="Q5">
        <v>6.01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1.1599999999999999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7.77</v>
      </c>
      <c r="AH5">
        <v>16.22</v>
      </c>
      <c r="AI5">
        <v>16.22</v>
      </c>
      <c r="AJ5">
        <v>25.05</v>
      </c>
      <c r="AK5">
        <v>0</v>
      </c>
      <c r="AL5">
        <v>0</v>
      </c>
    </row>
    <row r="6" spans="1:38">
      <c r="A6" t="s">
        <v>48</v>
      </c>
      <c r="B6" s="34">
        <v>200.76</v>
      </c>
      <c r="C6" s="34">
        <v>52.67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47.21</v>
      </c>
      <c r="N6">
        <v>270.98</v>
      </c>
      <c r="O6">
        <v>50.1</v>
      </c>
      <c r="P6">
        <v>0</v>
      </c>
      <c r="Q6">
        <v>6.01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1.1599999999999999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7.44</v>
      </c>
      <c r="AH6">
        <v>15.88</v>
      </c>
      <c r="AI6">
        <v>15.88</v>
      </c>
      <c r="AJ6">
        <v>25.05</v>
      </c>
      <c r="AK6">
        <v>0</v>
      </c>
      <c r="AL6">
        <v>0</v>
      </c>
    </row>
    <row r="7" spans="1:38">
      <c r="A7" t="s">
        <v>49</v>
      </c>
      <c r="B7" s="34">
        <v>200.76</v>
      </c>
      <c r="C7" s="34">
        <v>52.67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47.21</v>
      </c>
      <c r="N7">
        <v>270.98</v>
      </c>
      <c r="O7">
        <v>50.1</v>
      </c>
      <c r="P7">
        <v>0</v>
      </c>
      <c r="Q7">
        <v>6.01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1.1599999999999999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7.1</v>
      </c>
      <c r="AH7">
        <v>15.22</v>
      </c>
      <c r="AI7">
        <v>15.22</v>
      </c>
      <c r="AJ7">
        <v>25.05</v>
      </c>
      <c r="AK7">
        <v>0</v>
      </c>
      <c r="AL7">
        <v>0</v>
      </c>
    </row>
    <row r="8" spans="1:38">
      <c r="A8" t="s">
        <v>50</v>
      </c>
      <c r="B8" s="34">
        <v>200.76</v>
      </c>
      <c r="C8" s="34">
        <v>52.67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47.21</v>
      </c>
      <c r="N8">
        <v>270.98</v>
      </c>
      <c r="O8">
        <v>50.1</v>
      </c>
      <c r="P8">
        <v>0</v>
      </c>
      <c r="Q8">
        <v>6.01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1.1599999999999999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7.1</v>
      </c>
      <c r="AH8">
        <v>14.44</v>
      </c>
      <c r="AI8">
        <v>14.44</v>
      </c>
      <c r="AJ8">
        <v>25.05</v>
      </c>
      <c r="AK8">
        <v>0</v>
      </c>
      <c r="AL8">
        <v>0</v>
      </c>
    </row>
    <row r="9" spans="1:38">
      <c r="A9" t="s">
        <v>51</v>
      </c>
      <c r="B9" s="34">
        <v>200.76</v>
      </c>
      <c r="C9" s="34">
        <v>52.67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47.21</v>
      </c>
      <c r="N9">
        <v>270.98</v>
      </c>
      <c r="O9">
        <v>50.1</v>
      </c>
      <c r="P9">
        <v>0</v>
      </c>
      <c r="Q9">
        <v>6.01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1.1599999999999999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7.1</v>
      </c>
      <c r="AH9">
        <v>21.44</v>
      </c>
      <c r="AI9">
        <v>21.44</v>
      </c>
      <c r="AJ9">
        <v>25.05</v>
      </c>
      <c r="AK9">
        <v>0</v>
      </c>
      <c r="AL9">
        <v>0</v>
      </c>
    </row>
    <row r="10" spans="1:38">
      <c r="A10" t="s">
        <v>52</v>
      </c>
      <c r="B10" s="34">
        <v>166.39</v>
      </c>
      <c r="C10" s="34">
        <v>52.67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47.21</v>
      </c>
      <c r="N10">
        <v>270.98</v>
      </c>
      <c r="O10">
        <v>50.1</v>
      </c>
      <c r="P10">
        <v>0</v>
      </c>
      <c r="Q10">
        <v>6.01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1.1599999999999999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7.1</v>
      </c>
      <c r="AH10">
        <v>21.17</v>
      </c>
      <c r="AI10">
        <v>21.17</v>
      </c>
      <c r="AJ10">
        <v>25.05</v>
      </c>
      <c r="AK10">
        <v>0</v>
      </c>
      <c r="AL10">
        <v>0</v>
      </c>
    </row>
    <row r="11" spans="1:38">
      <c r="A11" t="s">
        <v>53</v>
      </c>
      <c r="B11" s="34">
        <v>139.71</v>
      </c>
      <c r="C11" s="34">
        <v>33.72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35.130000000000003</v>
      </c>
      <c r="N11">
        <v>231.24</v>
      </c>
      <c r="O11">
        <v>50.1</v>
      </c>
      <c r="P11">
        <v>0</v>
      </c>
      <c r="Q11">
        <v>6.01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1.1599999999999999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7.1</v>
      </c>
      <c r="AH11">
        <v>20.88</v>
      </c>
      <c r="AI11">
        <v>20.88</v>
      </c>
      <c r="AJ11">
        <v>25.05</v>
      </c>
      <c r="AK11">
        <v>0</v>
      </c>
      <c r="AL11">
        <v>0</v>
      </c>
    </row>
    <row r="12" spans="1:38">
      <c r="A12" t="s">
        <v>54</v>
      </c>
      <c r="B12" s="34">
        <v>110.8</v>
      </c>
      <c r="C12" s="34">
        <v>33.72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35.130000000000003</v>
      </c>
      <c r="N12">
        <v>209.08</v>
      </c>
      <c r="O12">
        <v>50.1</v>
      </c>
      <c r="P12">
        <v>0</v>
      </c>
      <c r="Q12">
        <v>6.01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1.1599999999999999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7.1</v>
      </c>
      <c r="AH12">
        <v>20.55</v>
      </c>
      <c r="AI12">
        <v>20.55</v>
      </c>
      <c r="AJ12">
        <v>25.05</v>
      </c>
      <c r="AK12">
        <v>0</v>
      </c>
      <c r="AL12">
        <v>0</v>
      </c>
    </row>
    <row r="13" spans="1:38">
      <c r="A13" t="s">
        <v>55</v>
      </c>
      <c r="B13" s="34">
        <v>110.8</v>
      </c>
      <c r="C13" s="34">
        <v>33.72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35.130000000000003</v>
      </c>
      <c r="N13">
        <v>209.08</v>
      </c>
      <c r="O13">
        <v>50.1</v>
      </c>
      <c r="P13">
        <v>0</v>
      </c>
      <c r="Q13">
        <v>6.01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1.1599999999999999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19.88</v>
      </c>
      <c r="AI13">
        <v>19.88</v>
      </c>
      <c r="AJ13">
        <v>25.05</v>
      </c>
      <c r="AK13">
        <v>0</v>
      </c>
      <c r="AL13">
        <v>0</v>
      </c>
    </row>
    <row r="14" spans="1:38">
      <c r="A14" t="s">
        <v>56</v>
      </c>
      <c r="B14" s="34">
        <v>110.8</v>
      </c>
      <c r="C14" s="34">
        <v>33.72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35.130000000000003</v>
      </c>
      <c r="N14">
        <v>209.08</v>
      </c>
      <c r="O14">
        <v>50.1</v>
      </c>
      <c r="P14">
        <v>0</v>
      </c>
      <c r="Q14">
        <v>6.01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1.1599999999999999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19.11</v>
      </c>
      <c r="AI14">
        <v>19.11</v>
      </c>
      <c r="AJ14">
        <v>25.05</v>
      </c>
      <c r="AK14">
        <v>0</v>
      </c>
      <c r="AL14">
        <v>0</v>
      </c>
    </row>
    <row r="15" spans="1:38">
      <c r="A15" t="s">
        <v>57</v>
      </c>
      <c r="B15" s="34">
        <v>110.8</v>
      </c>
      <c r="C15" s="34">
        <v>33.72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35.130000000000003</v>
      </c>
      <c r="N15">
        <v>209.08</v>
      </c>
      <c r="O15">
        <v>50.1</v>
      </c>
      <c r="P15">
        <v>0</v>
      </c>
      <c r="Q15">
        <v>6.01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1.1100000000000001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14.78</v>
      </c>
      <c r="AI15">
        <v>14.78</v>
      </c>
      <c r="AJ15">
        <v>25.05</v>
      </c>
      <c r="AK15">
        <v>0</v>
      </c>
      <c r="AL15">
        <v>0</v>
      </c>
    </row>
    <row r="16" spans="1:38">
      <c r="A16" t="s">
        <v>58</v>
      </c>
      <c r="B16" s="34">
        <v>110.8</v>
      </c>
      <c r="C16" s="34">
        <v>33.72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35.130000000000003</v>
      </c>
      <c r="N16">
        <v>209.08</v>
      </c>
      <c r="O16">
        <v>50.1</v>
      </c>
      <c r="P16">
        <v>0</v>
      </c>
      <c r="Q16">
        <v>6.01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1.1100000000000001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14.11</v>
      </c>
      <c r="AI16">
        <v>14.11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110.8</v>
      </c>
      <c r="C17" s="34">
        <v>33.72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35.130000000000003</v>
      </c>
      <c r="N17">
        <v>209.08</v>
      </c>
      <c r="O17">
        <v>50.1</v>
      </c>
      <c r="P17">
        <v>0</v>
      </c>
      <c r="Q17">
        <v>6.01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1.1100000000000001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13.63</v>
      </c>
      <c r="AI17">
        <v>13.63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110.8</v>
      </c>
      <c r="C18" s="34">
        <v>33.72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35.130000000000003</v>
      </c>
      <c r="N18">
        <v>231.24</v>
      </c>
      <c r="O18">
        <v>50.1</v>
      </c>
      <c r="P18">
        <v>0</v>
      </c>
      <c r="Q18">
        <v>6.01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1.1100000000000001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13.33</v>
      </c>
      <c r="AI18">
        <v>13.33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139.71</v>
      </c>
      <c r="C19" s="34">
        <v>33.72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35.130000000000003</v>
      </c>
      <c r="N19">
        <v>270.98</v>
      </c>
      <c r="O19">
        <v>50.1</v>
      </c>
      <c r="P19">
        <v>0</v>
      </c>
      <c r="Q19">
        <v>6.01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1.1100000000000001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13.33</v>
      </c>
      <c r="AI19">
        <v>13.33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166.39</v>
      </c>
      <c r="C20" s="34">
        <v>52.67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39.380000000000003</v>
      </c>
      <c r="N20">
        <v>270.98</v>
      </c>
      <c r="O20">
        <v>50.1</v>
      </c>
      <c r="P20">
        <v>0</v>
      </c>
      <c r="Q20">
        <v>6.01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1.1100000000000001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13.33</v>
      </c>
      <c r="AI20">
        <v>13.33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200.76</v>
      </c>
      <c r="C21" s="34">
        <v>52.67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43.63</v>
      </c>
      <c r="N21">
        <v>270.98</v>
      </c>
      <c r="O21">
        <v>50.1</v>
      </c>
      <c r="P21">
        <v>0</v>
      </c>
      <c r="Q21">
        <v>6.01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1.1100000000000001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13.33</v>
      </c>
      <c r="AI21">
        <v>13.33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200.76</v>
      </c>
      <c r="C22" s="34">
        <v>52.67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47.21</v>
      </c>
      <c r="N22">
        <v>270.98</v>
      </c>
      <c r="O22">
        <v>50.1</v>
      </c>
      <c r="P22">
        <v>0</v>
      </c>
      <c r="Q22">
        <v>6.01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1.1100000000000001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5.4</v>
      </c>
      <c r="AH22">
        <v>13.33</v>
      </c>
      <c r="AI22">
        <v>13.33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260.72000000000003</v>
      </c>
      <c r="C23" s="34">
        <v>52.67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47.21</v>
      </c>
      <c r="N23">
        <v>270.98</v>
      </c>
      <c r="O23">
        <v>99.84</v>
      </c>
      <c r="P23">
        <v>0</v>
      </c>
      <c r="Q23">
        <v>6.01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1.1100000000000001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13.33</v>
      </c>
      <c r="AI23">
        <v>13.33</v>
      </c>
      <c r="AJ23">
        <v>25.05</v>
      </c>
      <c r="AK23">
        <v>0</v>
      </c>
      <c r="AL23">
        <v>0</v>
      </c>
    </row>
    <row r="24" spans="1:38">
      <c r="A24" t="s">
        <v>66</v>
      </c>
      <c r="B24" s="34">
        <v>260.72000000000003</v>
      </c>
      <c r="C24" s="34">
        <v>52.67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47.21</v>
      </c>
      <c r="N24">
        <v>270.98</v>
      </c>
      <c r="O24">
        <v>99.84</v>
      </c>
      <c r="P24">
        <v>0</v>
      </c>
      <c r="Q24">
        <v>6.01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1.1100000000000001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13.33</v>
      </c>
      <c r="AI24">
        <v>13.33</v>
      </c>
      <c r="AJ24">
        <v>25.05</v>
      </c>
      <c r="AK24">
        <v>0</v>
      </c>
      <c r="AL24">
        <v>0</v>
      </c>
    </row>
    <row r="25" spans="1:38">
      <c r="A25" t="s">
        <v>67</v>
      </c>
      <c r="B25" s="34">
        <v>260.72000000000003</v>
      </c>
      <c r="C25" s="34">
        <v>76.400000000000006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47.21</v>
      </c>
      <c r="N25">
        <v>270.98</v>
      </c>
      <c r="O25">
        <v>99.84</v>
      </c>
      <c r="P25">
        <v>0</v>
      </c>
      <c r="Q25">
        <v>6.01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1.1100000000000001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13.33</v>
      </c>
      <c r="AI25">
        <v>13.33</v>
      </c>
      <c r="AJ25">
        <v>25.05</v>
      </c>
      <c r="AK25">
        <v>0</v>
      </c>
      <c r="AL25">
        <v>0</v>
      </c>
    </row>
    <row r="26" spans="1:38">
      <c r="A26" t="s">
        <v>68</v>
      </c>
      <c r="B26" s="34">
        <v>260.72000000000003</v>
      </c>
      <c r="C26" s="34">
        <v>76.400000000000006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47.21</v>
      </c>
      <c r="N26">
        <v>270.98</v>
      </c>
      <c r="O26">
        <v>99.84</v>
      </c>
      <c r="P26">
        <v>0</v>
      </c>
      <c r="Q26">
        <v>6.01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1.1100000000000001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13.33</v>
      </c>
      <c r="AI26">
        <v>13.33</v>
      </c>
      <c r="AJ26">
        <v>25.05</v>
      </c>
      <c r="AK26">
        <v>0</v>
      </c>
      <c r="AL26">
        <v>0</v>
      </c>
    </row>
    <row r="27" spans="1:38">
      <c r="A27" t="s">
        <v>69</v>
      </c>
      <c r="B27" s="34">
        <v>260.72000000000003</v>
      </c>
      <c r="C27" s="34">
        <v>86.91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57.79</v>
      </c>
      <c r="N27">
        <v>270.98</v>
      </c>
      <c r="O27">
        <v>99.84</v>
      </c>
      <c r="P27">
        <v>0</v>
      </c>
      <c r="Q27">
        <v>6.01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1.1100000000000001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13.33</v>
      </c>
      <c r="AI27">
        <v>13.33</v>
      </c>
      <c r="AJ27">
        <v>25.05</v>
      </c>
      <c r="AK27">
        <v>0</v>
      </c>
      <c r="AL27">
        <v>0</v>
      </c>
    </row>
    <row r="28" spans="1:38">
      <c r="A28" t="s">
        <v>70</v>
      </c>
      <c r="B28" s="34">
        <v>260.72000000000003</v>
      </c>
      <c r="C28" s="34">
        <v>86.91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57.79</v>
      </c>
      <c r="N28">
        <v>270.98</v>
      </c>
      <c r="O28">
        <v>99.84</v>
      </c>
      <c r="P28">
        <v>0</v>
      </c>
      <c r="Q28">
        <v>6.01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1.1100000000000001</v>
      </c>
      <c r="X28">
        <v>20</v>
      </c>
      <c r="Y28">
        <v>6.66</v>
      </c>
      <c r="Z28">
        <v>6.67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13.33</v>
      </c>
      <c r="AI28">
        <v>13.33</v>
      </c>
      <c r="AJ28">
        <v>25.05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86.91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57.79</v>
      </c>
      <c r="N29">
        <v>270.98</v>
      </c>
      <c r="O29">
        <v>99.84</v>
      </c>
      <c r="P29">
        <v>0</v>
      </c>
      <c r="Q29">
        <v>6.01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1.1100000000000001</v>
      </c>
      <c r="X29">
        <v>20.2</v>
      </c>
      <c r="Y29">
        <v>6.74</v>
      </c>
      <c r="Z29">
        <v>6.73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13.33</v>
      </c>
      <c r="AI29">
        <v>13.33</v>
      </c>
      <c r="AJ29">
        <v>24.09</v>
      </c>
      <c r="AK29">
        <v>0</v>
      </c>
      <c r="AL29">
        <v>0</v>
      </c>
    </row>
    <row r="30" spans="1:38">
      <c r="A30" t="s">
        <v>72</v>
      </c>
      <c r="B30" s="34">
        <v>260.72000000000003</v>
      </c>
      <c r="C30" s="34">
        <v>86.91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57.79</v>
      </c>
      <c r="N30">
        <v>270.98</v>
      </c>
      <c r="O30">
        <v>99.84</v>
      </c>
      <c r="P30">
        <v>0</v>
      </c>
      <c r="Q30">
        <v>6.01</v>
      </c>
      <c r="R30" s="93">
        <v>2.66</v>
      </c>
      <c r="S30" s="93">
        <v>2</v>
      </c>
      <c r="T30" s="93">
        <v>2.66</v>
      </c>
      <c r="U30">
        <v>0.95</v>
      </c>
      <c r="V30">
        <v>1.0131680000000001</v>
      </c>
      <c r="W30">
        <v>1.1100000000000001</v>
      </c>
      <c r="X30">
        <v>24.53</v>
      </c>
      <c r="Y30">
        <v>8.17</v>
      </c>
      <c r="Z30">
        <v>8.18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13.33</v>
      </c>
      <c r="AI30">
        <v>13.33</v>
      </c>
      <c r="AJ30">
        <v>24.09</v>
      </c>
      <c r="AK30">
        <v>0</v>
      </c>
      <c r="AL30">
        <v>0</v>
      </c>
    </row>
    <row r="31" spans="1:38">
      <c r="A31" t="s">
        <v>73</v>
      </c>
      <c r="B31" s="34">
        <v>260.72000000000003</v>
      </c>
      <c r="C31" s="34">
        <v>86.91</v>
      </c>
      <c r="D31" s="93">
        <f t="shared" si="0"/>
        <v>22.16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57.79</v>
      </c>
      <c r="N31">
        <v>270.98</v>
      </c>
      <c r="O31">
        <v>99.84</v>
      </c>
      <c r="P31">
        <v>0</v>
      </c>
      <c r="Q31">
        <v>6.01</v>
      </c>
      <c r="R31" s="93">
        <v>7.58</v>
      </c>
      <c r="S31" s="93">
        <v>7</v>
      </c>
      <c r="T31" s="93">
        <v>7.58</v>
      </c>
      <c r="U31">
        <v>0.95</v>
      </c>
      <c r="V31">
        <v>5.3191319999999997</v>
      </c>
      <c r="W31">
        <v>1.1100000000000001</v>
      </c>
      <c r="X31">
        <v>20.66</v>
      </c>
      <c r="Y31">
        <v>6.88</v>
      </c>
      <c r="Z31">
        <v>6.89</v>
      </c>
      <c r="AA31">
        <v>0.28000000000000003</v>
      </c>
      <c r="AB31">
        <v>0.05</v>
      </c>
      <c r="AC31">
        <v>0</v>
      </c>
      <c r="AD31">
        <v>0.5</v>
      </c>
      <c r="AE31">
        <v>0</v>
      </c>
      <c r="AF31">
        <v>0</v>
      </c>
      <c r="AG31">
        <v>6</v>
      </c>
      <c r="AH31">
        <v>13.33</v>
      </c>
      <c r="AI31">
        <v>13.33</v>
      </c>
      <c r="AJ31">
        <v>23.12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48.65</v>
      </c>
      <c r="E32" s="34">
        <v>0</v>
      </c>
      <c r="F32" s="34"/>
      <c r="G32" s="34"/>
      <c r="H32" s="34"/>
      <c r="I32" s="34"/>
      <c r="J32" s="37">
        <v>0.27</v>
      </c>
      <c r="K32" s="37">
        <v>0.27</v>
      </c>
      <c r="L32" s="37">
        <v>0.28000000000000003</v>
      </c>
      <c r="M32">
        <v>57.79</v>
      </c>
      <c r="N32">
        <v>270.98</v>
      </c>
      <c r="O32">
        <v>99.84</v>
      </c>
      <c r="P32">
        <v>0</v>
      </c>
      <c r="Q32">
        <v>6.01</v>
      </c>
      <c r="R32" s="93">
        <v>16.829999999999998</v>
      </c>
      <c r="S32" s="93">
        <v>14.99</v>
      </c>
      <c r="T32" s="93">
        <v>16.829999999999998</v>
      </c>
      <c r="U32">
        <v>0.95</v>
      </c>
      <c r="V32">
        <v>11.066912</v>
      </c>
      <c r="W32">
        <v>1.1100000000000001</v>
      </c>
      <c r="X32">
        <v>21.82</v>
      </c>
      <c r="Y32">
        <v>7.28</v>
      </c>
      <c r="Z32">
        <v>7.27</v>
      </c>
      <c r="AA32">
        <v>1.31</v>
      </c>
      <c r="AB32">
        <v>0.26</v>
      </c>
      <c r="AC32">
        <v>0</v>
      </c>
      <c r="AD32">
        <v>1</v>
      </c>
      <c r="AE32">
        <v>1</v>
      </c>
      <c r="AF32">
        <v>0</v>
      </c>
      <c r="AG32">
        <v>6</v>
      </c>
      <c r="AH32">
        <v>13.33</v>
      </c>
      <c r="AI32">
        <v>13.33</v>
      </c>
      <c r="AJ32">
        <v>22.16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66.599999999999994</v>
      </c>
      <c r="E33" s="34">
        <v>0</v>
      </c>
      <c r="F33" s="34"/>
      <c r="G33" s="34"/>
      <c r="H33" s="34"/>
      <c r="I33" s="34"/>
      <c r="J33" s="37">
        <v>0.7</v>
      </c>
      <c r="K33" s="37">
        <v>0.7</v>
      </c>
      <c r="L33" s="37">
        <v>0.71</v>
      </c>
      <c r="M33">
        <v>57.79</v>
      </c>
      <c r="N33">
        <v>270.98</v>
      </c>
      <c r="O33">
        <v>99.84</v>
      </c>
      <c r="P33">
        <v>0</v>
      </c>
      <c r="Q33">
        <v>9.01</v>
      </c>
      <c r="R33" s="93">
        <v>22.2</v>
      </c>
      <c r="S33" s="93">
        <v>22.2</v>
      </c>
      <c r="T33" s="93">
        <v>22.2</v>
      </c>
      <c r="U33">
        <v>0.95</v>
      </c>
      <c r="V33">
        <v>17.506374000000001</v>
      </c>
      <c r="W33">
        <v>1.1100000000000001</v>
      </c>
      <c r="X33">
        <v>25.09</v>
      </c>
      <c r="Y33">
        <v>8.3800000000000008</v>
      </c>
      <c r="Z33">
        <v>8.36</v>
      </c>
      <c r="AA33">
        <v>6.65</v>
      </c>
      <c r="AB33">
        <v>1.33</v>
      </c>
      <c r="AC33">
        <v>0.33</v>
      </c>
      <c r="AD33">
        <v>2</v>
      </c>
      <c r="AE33">
        <v>3</v>
      </c>
      <c r="AF33">
        <v>1</v>
      </c>
      <c r="AG33">
        <v>6</v>
      </c>
      <c r="AH33">
        <v>13.33</v>
      </c>
      <c r="AI33">
        <v>13.33</v>
      </c>
      <c r="AJ33">
        <v>21.2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69.099999999999994</v>
      </c>
      <c r="E34" s="34">
        <v>0</v>
      </c>
      <c r="F34" s="34"/>
      <c r="G34" s="34"/>
      <c r="H34" s="34"/>
      <c r="I34" s="34"/>
      <c r="J34" s="37">
        <v>1.51</v>
      </c>
      <c r="K34" s="37">
        <v>1.51</v>
      </c>
      <c r="L34" s="37">
        <v>1.55</v>
      </c>
      <c r="M34">
        <v>57.79</v>
      </c>
      <c r="N34">
        <v>270.98</v>
      </c>
      <c r="O34">
        <v>99.84</v>
      </c>
      <c r="P34">
        <v>0</v>
      </c>
      <c r="Q34">
        <v>8.81</v>
      </c>
      <c r="R34" s="93">
        <v>23.03</v>
      </c>
      <c r="S34" s="93">
        <v>23.04</v>
      </c>
      <c r="T34" s="93">
        <v>23.03</v>
      </c>
      <c r="U34">
        <v>0.95</v>
      </c>
      <c r="V34">
        <v>24.890809999999998</v>
      </c>
      <c r="W34">
        <v>1.1100000000000001</v>
      </c>
      <c r="X34">
        <v>28.5</v>
      </c>
      <c r="Y34">
        <v>9.49</v>
      </c>
      <c r="Z34">
        <v>9.5</v>
      </c>
      <c r="AA34">
        <v>26.76</v>
      </c>
      <c r="AB34">
        <v>5.35</v>
      </c>
      <c r="AC34">
        <v>4.9800000000000004</v>
      </c>
      <c r="AD34">
        <v>5</v>
      </c>
      <c r="AE34">
        <v>8</v>
      </c>
      <c r="AF34">
        <v>4</v>
      </c>
      <c r="AG34">
        <v>6.15</v>
      </c>
      <c r="AH34">
        <v>13.95</v>
      </c>
      <c r="AI34">
        <v>13.95</v>
      </c>
      <c r="AJ34">
        <v>21.2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76.400000000000006</v>
      </c>
      <c r="D35" s="93">
        <f t="shared" si="0"/>
        <v>75.099999999999994</v>
      </c>
      <c r="E35" s="34">
        <v>0</v>
      </c>
      <c r="F35" s="34"/>
      <c r="G35" s="34"/>
      <c r="H35" s="34"/>
      <c r="I35" s="34"/>
      <c r="J35" s="37">
        <v>2.61</v>
      </c>
      <c r="K35" s="37">
        <v>2.61</v>
      </c>
      <c r="L35" s="37">
        <v>2.67</v>
      </c>
      <c r="M35">
        <v>57.79</v>
      </c>
      <c r="N35">
        <v>270.98</v>
      </c>
      <c r="O35">
        <v>79.010000000000005</v>
      </c>
      <c r="P35">
        <v>0</v>
      </c>
      <c r="Q35">
        <v>8.41</v>
      </c>
      <c r="R35" s="93">
        <v>25.03</v>
      </c>
      <c r="S35" s="93">
        <v>25.04</v>
      </c>
      <c r="T35" s="93">
        <v>25.03</v>
      </c>
      <c r="U35">
        <v>0.95</v>
      </c>
      <c r="V35">
        <v>34.048290000000001</v>
      </c>
      <c r="W35">
        <v>1.1100000000000001</v>
      </c>
      <c r="X35">
        <v>31.62</v>
      </c>
      <c r="Y35">
        <v>10.54</v>
      </c>
      <c r="Z35">
        <v>10.54</v>
      </c>
      <c r="AA35">
        <v>38.47</v>
      </c>
      <c r="AB35">
        <v>7.69</v>
      </c>
      <c r="AC35">
        <v>10.210000000000001</v>
      </c>
      <c r="AD35">
        <v>6.6</v>
      </c>
      <c r="AE35">
        <v>17</v>
      </c>
      <c r="AF35">
        <v>8</v>
      </c>
      <c r="AG35">
        <v>6.44</v>
      </c>
      <c r="AH35">
        <v>22.55</v>
      </c>
      <c r="AI35">
        <v>22.55</v>
      </c>
      <c r="AJ35">
        <v>0</v>
      </c>
      <c r="AK35">
        <v>28</v>
      </c>
      <c r="AL35">
        <v>12</v>
      </c>
    </row>
    <row r="36" spans="1:38">
      <c r="A36" t="s">
        <v>78</v>
      </c>
      <c r="B36" s="34">
        <v>260.72000000000003</v>
      </c>
      <c r="C36" s="34">
        <v>76.400000000000006</v>
      </c>
      <c r="D36" s="93">
        <f t="shared" si="0"/>
        <v>80.099999999999994</v>
      </c>
      <c r="E36" s="34">
        <v>0</v>
      </c>
      <c r="F36" s="34"/>
      <c r="G36" s="34"/>
      <c r="H36" s="34"/>
      <c r="I36" s="34"/>
      <c r="J36" s="37">
        <v>3.89</v>
      </c>
      <c r="K36" s="37">
        <v>3.89</v>
      </c>
      <c r="L36" s="37">
        <v>3.98</v>
      </c>
      <c r="M36">
        <v>57.79</v>
      </c>
      <c r="N36">
        <v>270.98</v>
      </c>
      <c r="O36">
        <v>91.53</v>
      </c>
      <c r="P36">
        <v>0</v>
      </c>
      <c r="Q36">
        <v>8.01</v>
      </c>
      <c r="R36" s="93">
        <v>26.7</v>
      </c>
      <c r="S36" s="93">
        <v>26.7</v>
      </c>
      <c r="T36" s="93">
        <v>26.7</v>
      </c>
      <c r="U36">
        <v>0.95</v>
      </c>
      <c r="V36">
        <v>44.754747999999999</v>
      </c>
      <c r="W36">
        <v>1.1100000000000001</v>
      </c>
      <c r="X36">
        <v>35.08</v>
      </c>
      <c r="Y36">
        <v>11.7</v>
      </c>
      <c r="Z36">
        <v>11.69</v>
      </c>
      <c r="AA36">
        <v>60.17</v>
      </c>
      <c r="AB36">
        <v>12.03</v>
      </c>
      <c r="AC36">
        <v>19.75</v>
      </c>
      <c r="AD36">
        <v>11.94</v>
      </c>
      <c r="AE36">
        <v>27</v>
      </c>
      <c r="AF36">
        <v>13</v>
      </c>
      <c r="AG36">
        <v>6.77</v>
      </c>
      <c r="AH36">
        <v>23.22</v>
      </c>
      <c r="AI36">
        <v>23.22</v>
      </c>
      <c r="AJ36">
        <v>0</v>
      </c>
      <c r="AK36">
        <v>49</v>
      </c>
      <c r="AL36">
        <v>21</v>
      </c>
    </row>
    <row r="37" spans="1:38">
      <c r="A37" t="s">
        <v>79</v>
      </c>
      <c r="B37" s="34">
        <v>260.72000000000003</v>
      </c>
      <c r="C37" s="34">
        <v>76.400000000000006</v>
      </c>
      <c r="D37" s="93">
        <f t="shared" si="0"/>
        <v>82.6</v>
      </c>
      <c r="E37" s="34">
        <v>0</v>
      </c>
      <c r="F37" s="34"/>
      <c r="G37" s="34"/>
      <c r="H37" s="34"/>
      <c r="I37" s="34"/>
      <c r="J37" s="37">
        <v>5.4</v>
      </c>
      <c r="K37" s="37">
        <v>5.4</v>
      </c>
      <c r="L37" s="37">
        <v>5.53</v>
      </c>
      <c r="M37">
        <v>57.79</v>
      </c>
      <c r="N37">
        <v>270.98</v>
      </c>
      <c r="O37">
        <v>88.64</v>
      </c>
      <c r="P37">
        <v>0</v>
      </c>
      <c r="Q37">
        <v>7.81</v>
      </c>
      <c r="R37" s="93">
        <v>27.53</v>
      </c>
      <c r="S37" s="93">
        <v>27.54</v>
      </c>
      <c r="T37" s="93">
        <v>27.53</v>
      </c>
      <c r="U37">
        <v>0.95</v>
      </c>
      <c r="V37">
        <v>56.26005</v>
      </c>
      <c r="W37">
        <v>1.1100000000000001</v>
      </c>
      <c r="X37">
        <v>35.119999999999997</v>
      </c>
      <c r="Y37">
        <v>11.71</v>
      </c>
      <c r="Z37">
        <v>11.71</v>
      </c>
      <c r="AA37">
        <v>82.22</v>
      </c>
      <c r="AB37">
        <v>16.440000000000001</v>
      </c>
      <c r="AC37">
        <v>29.09</v>
      </c>
      <c r="AD37">
        <v>19</v>
      </c>
      <c r="AE37">
        <v>35</v>
      </c>
      <c r="AF37">
        <v>18</v>
      </c>
      <c r="AG37">
        <v>7.16</v>
      </c>
      <c r="AH37">
        <v>24.11</v>
      </c>
      <c r="AI37">
        <v>24.11</v>
      </c>
      <c r="AJ37">
        <v>0</v>
      </c>
      <c r="AK37">
        <v>67</v>
      </c>
      <c r="AL37">
        <v>28</v>
      </c>
    </row>
    <row r="38" spans="1:38">
      <c r="A38" t="s">
        <v>80</v>
      </c>
      <c r="B38" s="34">
        <v>234.04</v>
      </c>
      <c r="C38" s="34">
        <v>57.44</v>
      </c>
      <c r="D38" s="93">
        <f t="shared" si="0"/>
        <v>84.6</v>
      </c>
      <c r="E38" s="34">
        <v>0</v>
      </c>
      <c r="F38" s="34"/>
      <c r="G38" s="34"/>
      <c r="H38" s="34"/>
      <c r="I38" s="34"/>
      <c r="J38" s="37">
        <v>6.86</v>
      </c>
      <c r="K38" s="37">
        <v>6.86</v>
      </c>
      <c r="L38" s="37">
        <v>7.03</v>
      </c>
      <c r="M38">
        <v>47.21</v>
      </c>
      <c r="N38">
        <v>270.98</v>
      </c>
      <c r="O38">
        <v>52.99</v>
      </c>
      <c r="P38">
        <v>0</v>
      </c>
      <c r="Q38">
        <v>7.41</v>
      </c>
      <c r="R38" s="93">
        <v>28.2</v>
      </c>
      <c r="S38" s="93">
        <v>28.2</v>
      </c>
      <c r="T38" s="93">
        <v>28.2</v>
      </c>
      <c r="U38">
        <v>0.95</v>
      </c>
      <c r="V38">
        <v>67.716641999999993</v>
      </c>
      <c r="W38">
        <v>1.1100000000000001</v>
      </c>
      <c r="X38">
        <v>35.83</v>
      </c>
      <c r="Y38">
        <v>11.95</v>
      </c>
      <c r="Z38">
        <v>11.94</v>
      </c>
      <c r="AA38">
        <v>107.79</v>
      </c>
      <c r="AB38">
        <v>21.56</v>
      </c>
      <c r="AC38">
        <v>38.29</v>
      </c>
      <c r="AD38">
        <v>23</v>
      </c>
      <c r="AE38">
        <v>45</v>
      </c>
      <c r="AF38">
        <v>22</v>
      </c>
      <c r="AG38">
        <v>7.54</v>
      </c>
      <c r="AH38">
        <v>25.22</v>
      </c>
      <c r="AI38">
        <v>25.22</v>
      </c>
      <c r="AJ38">
        <v>0</v>
      </c>
      <c r="AK38">
        <v>84</v>
      </c>
      <c r="AL38">
        <v>36</v>
      </c>
    </row>
    <row r="39" spans="1:38">
      <c r="A39" t="s">
        <v>81</v>
      </c>
      <c r="B39" s="34">
        <v>260.72000000000003</v>
      </c>
      <c r="C39" s="34">
        <v>57.44</v>
      </c>
      <c r="D39" s="93">
        <f t="shared" si="0"/>
        <v>84.6</v>
      </c>
      <c r="E39" s="34">
        <v>0</v>
      </c>
      <c r="F39" s="34"/>
      <c r="G39" s="34"/>
      <c r="H39" s="34"/>
      <c r="I39" s="34"/>
      <c r="J39" s="37">
        <v>8.1999999999999993</v>
      </c>
      <c r="K39" s="37">
        <v>8.1999999999999993</v>
      </c>
      <c r="L39" s="37">
        <v>8.41</v>
      </c>
      <c r="M39">
        <v>47.21</v>
      </c>
      <c r="N39">
        <v>270.98</v>
      </c>
      <c r="O39">
        <v>52.99</v>
      </c>
      <c r="P39">
        <v>0</v>
      </c>
      <c r="Q39">
        <v>7.01</v>
      </c>
      <c r="R39" s="93">
        <v>28.2</v>
      </c>
      <c r="S39" s="93">
        <v>28.2</v>
      </c>
      <c r="T39" s="93">
        <v>28.2</v>
      </c>
      <c r="U39">
        <v>0.95</v>
      </c>
      <c r="V39">
        <v>74.779591999999994</v>
      </c>
      <c r="W39">
        <v>1.1599999999999999</v>
      </c>
      <c r="X39">
        <v>36.619999999999997</v>
      </c>
      <c r="Y39">
        <v>12.21</v>
      </c>
      <c r="Z39">
        <v>12.21</v>
      </c>
      <c r="AA39">
        <v>129.18</v>
      </c>
      <c r="AB39">
        <v>25.83</v>
      </c>
      <c r="AC39">
        <v>46.85</v>
      </c>
      <c r="AD39">
        <v>27</v>
      </c>
      <c r="AE39">
        <v>53</v>
      </c>
      <c r="AF39">
        <v>27</v>
      </c>
      <c r="AG39">
        <v>8.02</v>
      </c>
      <c r="AH39">
        <v>21.39</v>
      </c>
      <c r="AI39">
        <v>21.39</v>
      </c>
      <c r="AJ39">
        <v>0</v>
      </c>
      <c r="AK39">
        <v>104</v>
      </c>
      <c r="AL39">
        <v>44</v>
      </c>
    </row>
    <row r="40" spans="1:38">
      <c r="A40" t="s">
        <v>82</v>
      </c>
      <c r="B40" s="34">
        <v>260.72000000000003</v>
      </c>
      <c r="C40" s="34">
        <v>75.97</v>
      </c>
      <c r="D40" s="93">
        <f t="shared" si="0"/>
        <v>90.6</v>
      </c>
      <c r="E40" s="34">
        <v>0</v>
      </c>
      <c r="F40" s="34"/>
      <c r="G40" s="34"/>
      <c r="H40" s="34"/>
      <c r="I40" s="34"/>
      <c r="J40" s="37">
        <v>9.48</v>
      </c>
      <c r="K40" s="37">
        <v>9.48</v>
      </c>
      <c r="L40" s="37">
        <v>9.7200000000000006</v>
      </c>
      <c r="M40">
        <v>57.79</v>
      </c>
      <c r="N40">
        <v>270.98</v>
      </c>
      <c r="O40">
        <v>52.99</v>
      </c>
      <c r="P40">
        <v>0</v>
      </c>
      <c r="Q40">
        <v>6.61</v>
      </c>
      <c r="R40" s="93">
        <v>30.2</v>
      </c>
      <c r="S40" s="93">
        <v>30.2</v>
      </c>
      <c r="T40" s="93">
        <v>30.2</v>
      </c>
      <c r="U40">
        <v>0.95</v>
      </c>
      <c r="V40">
        <v>84.326751999999999</v>
      </c>
      <c r="W40">
        <v>1.1599999999999999</v>
      </c>
      <c r="X40">
        <v>37.619999999999997</v>
      </c>
      <c r="Y40">
        <v>12.55</v>
      </c>
      <c r="Z40">
        <v>12.54</v>
      </c>
      <c r="AA40">
        <v>150.08000000000001</v>
      </c>
      <c r="AB40">
        <v>30.01</v>
      </c>
      <c r="AC40">
        <v>54.55</v>
      </c>
      <c r="AD40">
        <v>31</v>
      </c>
      <c r="AE40">
        <v>60</v>
      </c>
      <c r="AF40">
        <v>30</v>
      </c>
      <c r="AG40">
        <v>7.78</v>
      </c>
      <c r="AH40">
        <v>21.84</v>
      </c>
      <c r="AI40">
        <v>21.84</v>
      </c>
      <c r="AJ40">
        <v>0</v>
      </c>
      <c r="AK40">
        <v>121</v>
      </c>
      <c r="AL40">
        <v>52</v>
      </c>
    </row>
    <row r="41" spans="1:38">
      <c r="A41" t="s">
        <v>83</v>
      </c>
      <c r="B41" s="34">
        <v>260.72000000000003</v>
      </c>
      <c r="C41" s="34">
        <v>75.97</v>
      </c>
      <c r="D41" s="93">
        <f t="shared" si="0"/>
        <v>90.6</v>
      </c>
      <c r="E41" s="34">
        <v>0</v>
      </c>
      <c r="F41" s="34"/>
      <c r="G41" s="34"/>
      <c r="H41" s="34"/>
      <c r="I41" s="34"/>
      <c r="J41" s="37">
        <v>10.64</v>
      </c>
      <c r="K41" s="37">
        <v>10.64</v>
      </c>
      <c r="L41" s="37">
        <v>10.91</v>
      </c>
      <c r="M41">
        <v>57.79</v>
      </c>
      <c r="N41">
        <v>270.98</v>
      </c>
      <c r="O41">
        <v>52.99</v>
      </c>
      <c r="P41">
        <v>0</v>
      </c>
      <c r="Q41">
        <v>6.81</v>
      </c>
      <c r="R41" s="93">
        <v>30.2</v>
      </c>
      <c r="S41" s="93">
        <v>30.2</v>
      </c>
      <c r="T41" s="93">
        <v>30.2</v>
      </c>
      <c r="U41">
        <v>0.95</v>
      </c>
      <c r="V41">
        <v>93.201713999999996</v>
      </c>
      <c r="W41">
        <v>1.1599999999999999</v>
      </c>
      <c r="X41">
        <v>30.12</v>
      </c>
      <c r="Y41">
        <v>10.050000000000001</v>
      </c>
      <c r="Z41">
        <v>10.039999999999999</v>
      </c>
      <c r="AA41">
        <v>171.6</v>
      </c>
      <c r="AB41">
        <v>34.32</v>
      </c>
      <c r="AC41">
        <v>61.74</v>
      </c>
      <c r="AD41">
        <v>34</v>
      </c>
      <c r="AE41">
        <v>63</v>
      </c>
      <c r="AF41">
        <v>32</v>
      </c>
      <c r="AG41">
        <v>7.53</v>
      </c>
      <c r="AH41">
        <v>22.42</v>
      </c>
      <c r="AI41">
        <v>22.42</v>
      </c>
      <c r="AJ41">
        <v>0</v>
      </c>
      <c r="AK41">
        <v>123</v>
      </c>
      <c r="AL41">
        <v>52</v>
      </c>
    </row>
    <row r="42" spans="1:38">
      <c r="A42" t="s">
        <v>84</v>
      </c>
      <c r="B42" s="34">
        <v>260.72000000000003</v>
      </c>
      <c r="C42" s="34">
        <v>75.97</v>
      </c>
      <c r="D42" s="93">
        <f t="shared" si="0"/>
        <v>92.1</v>
      </c>
      <c r="E42" s="34">
        <v>0</v>
      </c>
      <c r="F42" s="34"/>
      <c r="G42" s="34"/>
      <c r="H42" s="34"/>
      <c r="I42" s="34"/>
      <c r="J42" s="37">
        <v>11.78</v>
      </c>
      <c r="K42" s="37">
        <v>11.78</v>
      </c>
      <c r="L42" s="37">
        <v>12.08</v>
      </c>
      <c r="M42">
        <v>57.79</v>
      </c>
      <c r="N42">
        <v>270.98</v>
      </c>
      <c r="O42">
        <v>52.99</v>
      </c>
      <c r="P42">
        <v>0</v>
      </c>
      <c r="Q42">
        <v>7.01</v>
      </c>
      <c r="R42" s="93">
        <v>30.7</v>
      </c>
      <c r="S42" s="93">
        <v>30.7</v>
      </c>
      <c r="T42" s="93">
        <v>30.7</v>
      </c>
      <c r="U42">
        <v>0.95</v>
      </c>
      <c r="V42">
        <v>101.73570599999999</v>
      </c>
      <c r="W42">
        <v>1.1599999999999999</v>
      </c>
      <c r="X42">
        <v>30.23</v>
      </c>
      <c r="Y42">
        <v>10.08</v>
      </c>
      <c r="Z42">
        <v>10.07</v>
      </c>
      <c r="AA42">
        <v>190.59</v>
      </c>
      <c r="AB42">
        <v>38.119999999999997</v>
      </c>
      <c r="AC42">
        <v>68.39</v>
      </c>
      <c r="AD42">
        <v>36.5</v>
      </c>
      <c r="AE42">
        <v>70</v>
      </c>
      <c r="AF42">
        <v>35</v>
      </c>
      <c r="AG42">
        <v>7.31</v>
      </c>
      <c r="AH42">
        <v>23.05</v>
      </c>
      <c r="AI42">
        <v>23.05</v>
      </c>
      <c r="AJ42">
        <v>0</v>
      </c>
      <c r="AK42">
        <v>137</v>
      </c>
      <c r="AL42">
        <v>58</v>
      </c>
    </row>
    <row r="43" spans="1:38">
      <c r="A43" t="s">
        <v>85</v>
      </c>
      <c r="B43" s="34">
        <v>260.72000000000003</v>
      </c>
      <c r="C43" s="34">
        <v>75.97</v>
      </c>
      <c r="D43" s="93">
        <f t="shared" si="0"/>
        <v>92.1</v>
      </c>
      <c r="E43" s="34">
        <v>0</v>
      </c>
      <c r="F43" s="34"/>
      <c r="G43" s="34"/>
      <c r="H43" s="34"/>
      <c r="I43" s="34"/>
      <c r="J43" s="37">
        <v>12.92</v>
      </c>
      <c r="K43" s="37">
        <v>12.92</v>
      </c>
      <c r="L43" s="37">
        <v>13.25</v>
      </c>
      <c r="M43">
        <v>57.79</v>
      </c>
      <c r="N43">
        <v>270.98</v>
      </c>
      <c r="O43">
        <v>52.99</v>
      </c>
      <c r="P43">
        <v>0</v>
      </c>
      <c r="Q43">
        <v>7.01</v>
      </c>
      <c r="R43" s="93">
        <v>30.7</v>
      </c>
      <c r="S43" s="93">
        <v>30.7</v>
      </c>
      <c r="T43" s="93">
        <v>30.7</v>
      </c>
      <c r="U43">
        <v>0.95</v>
      </c>
      <c r="V43">
        <v>110.678862</v>
      </c>
      <c r="W43">
        <v>1.1599999999999999</v>
      </c>
      <c r="X43">
        <v>38.619999999999997</v>
      </c>
      <c r="Y43">
        <v>12.87</v>
      </c>
      <c r="Z43">
        <v>12.88</v>
      </c>
      <c r="AA43">
        <v>207.55</v>
      </c>
      <c r="AB43">
        <v>41.51</v>
      </c>
      <c r="AC43">
        <v>74.45</v>
      </c>
      <c r="AD43">
        <v>38</v>
      </c>
      <c r="AE43">
        <v>73</v>
      </c>
      <c r="AF43">
        <v>37</v>
      </c>
      <c r="AG43">
        <v>7.6</v>
      </c>
      <c r="AH43">
        <v>23.33</v>
      </c>
      <c r="AI43">
        <v>23.33</v>
      </c>
      <c r="AJ43">
        <v>0</v>
      </c>
      <c r="AK43">
        <v>147</v>
      </c>
      <c r="AL43">
        <v>63</v>
      </c>
    </row>
    <row r="44" spans="1:38">
      <c r="A44" t="s">
        <v>86</v>
      </c>
      <c r="B44" s="34">
        <v>260.72000000000003</v>
      </c>
      <c r="C44" s="34">
        <v>75.97</v>
      </c>
      <c r="D44" s="93">
        <f t="shared" si="0"/>
        <v>92.1</v>
      </c>
      <c r="E44" s="34">
        <v>0</v>
      </c>
      <c r="F44" s="34"/>
      <c r="G44" s="34"/>
      <c r="H44" s="34"/>
      <c r="I44" s="34"/>
      <c r="J44" s="37">
        <v>13.84</v>
      </c>
      <c r="K44" s="37">
        <v>13.84</v>
      </c>
      <c r="L44" s="37">
        <v>14.19</v>
      </c>
      <c r="M44">
        <v>57.79</v>
      </c>
      <c r="N44">
        <v>270.98</v>
      </c>
      <c r="O44">
        <v>52.99</v>
      </c>
      <c r="P44">
        <v>0</v>
      </c>
      <c r="Q44">
        <v>7.01</v>
      </c>
      <c r="R44" s="93">
        <v>30.7</v>
      </c>
      <c r="S44" s="93">
        <v>30.7</v>
      </c>
      <c r="T44" s="93">
        <v>30.7</v>
      </c>
      <c r="U44">
        <v>0.95</v>
      </c>
      <c r="V44">
        <v>120.109118</v>
      </c>
      <c r="W44">
        <v>1.1599999999999999</v>
      </c>
      <c r="X44">
        <v>39.119999999999997</v>
      </c>
      <c r="Y44">
        <v>13.05</v>
      </c>
      <c r="Z44">
        <v>13.04</v>
      </c>
      <c r="AA44">
        <v>223.09</v>
      </c>
      <c r="AB44">
        <v>44.62</v>
      </c>
      <c r="AC44">
        <v>79.94</v>
      </c>
      <c r="AD44">
        <v>40</v>
      </c>
      <c r="AE44">
        <v>78</v>
      </c>
      <c r="AF44">
        <v>39</v>
      </c>
      <c r="AG44">
        <v>7.93</v>
      </c>
      <c r="AH44">
        <v>24.33</v>
      </c>
      <c r="AI44">
        <v>24.33</v>
      </c>
      <c r="AJ44">
        <v>0</v>
      </c>
      <c r="AK44">
        <v>158</v>
      </c>
      <c r="AL44">
        <v>67</v>
      </c>
    </row>
    <row r="45" spans="1:38">
      <c r="A45" t="s">
        <v>87</v>
      </c>
      <c r="B45" s="34">
        <v>260.72000000000003</v>
      </c>
      <c r="C45" s="34">
        <v>75.97</v>
      </c>
      <c r="D45" s="93">
        <f t="shared" si="0"/>
        <v>92.1</v>
      </c>
      <c r="E45" s="34">
        <v>0</v>
      </c>
      <c r="F45" s="34"/>
      <c r="G45" s="34"/>
      <c r="H45" s="34"/>
      <c r="I45" s="34"/>
      <c r="J45" s="37">
        <v>14.59</v>
      </c>
      <c r="K45" s="37">
        <v>14.59</v>
      </c>
      <c r="L45" s="37">
        <v>14.96</v>
      </c>
      <c r="M45">
        <v>57.79</v>
      </c>
      <c r="N45">
        <v>270.98</v>
      </c>
      <c r="O45">
        <v>52.99</v>
      </c>
      <c r="P45">
        <v>0</v>
      </c>
      <c r="Q45">
        <v>7.01</v>
      </c>
      <c r="R45" s="93">
        <v>30.7</v>
      </c>
      <c r="S45" s="93">
        <v>30.7</v>
      </c>
      <c r="T45" s="93">
        <v>30.7</v>
      </c>
      <c r="U45">
        <v>0.95</v>
      </c>
      <c r="V45">
        <v>129.07175799999999</v>
      </c>
      <c r="W45">
        <v>1.1599999999999999</v>
      </c>
      <c r="X45">
        <v>39.85</v>
      </c>
      <c r="Y45">
        <v>13.28</v>
      </c>
      <c r="Z45">
        <v>13.28</v>
      </c>
      <c r="AA45">
        <v>235.63</v>
      </c>
      <c r="AB45">
        <v>47.12</v>
      </c>
      <c r="AC45">
        <v>84.62</v>
      </c>
      <c r="AD45">
        <v>41.58</v>
      </c>
      <c r="AE45">
        <v>83</v>
      </c>
      <c r="AF45">
        <v>42</v>
      </c>
      <c r="AG45">
        <v>8.23</v>
      </c>
      <c r="AH45">
        <v>25.33</v>
      </c>
      <c r="AI45">
        <v>25.33</v>
      </c>
      <c r="AJ45">
        <v>0</v>
      </c>
      <c r="AK45">
        <v>175</v>
      </c>
      <c r="AL45">
        <v>75</v>
      </c>
    </row>
    <row r="46" spans="1:38">
      <c r="A46" t="s">
        <v>88</v>
      </c>
      <c r="B46" s="34">
        <v>260.72000000000003</v>
      </c>
      <c r="C46" s="34">
        <v>75.97</v>
      </c>
      <c r="D46" s="93">
        <f t="shared" si="0"/>
        <v>92.1</v>
      </c>
      <c r="E46" s="34">
        <v>0</v>
      </c>
      <c r="F46" s="34"/>
      <c r="G46" s="34"/>
      <c r="H46" s="34"/>
      <c r="I46" s="34"/>
      <c r="J46" s="37">
        <v>15.26</v>
      </c>
      <c r="K46" s="37">
        <v>15.26</v>
      </c>
      <c r="L46" s="37">
        <v>15.64</v>
      </c>
      <c r="M46">
        <v>57.79</v>
      </c>
      <c r="N46">
        <v>270.98</v>
      </c>
      <c r="O46">
        <v>52.99</v>
      </c>
      <c r="P46">
        <v>0</v>
      </c>
      <c r="Q46">
        <v>7.01</v>
      </c>
      <c r="R46" s="93">
        <v>30.7</v>
      </c>
      <c r="S46" s="93">
        <v>30.7</v>
      </c>
      <c r="T46" s="93">
        <v>30.7</v>
      </c>
      <c r="U46">
        <v>0.95</v>
      </c>
      <c r="V46">
        <v>135.199476</v>
      </c>
      <c r="W46">
        <v>1.1599999999999999</v>
      </c>
      <c r="X46">
        <v>41.62</v>
      </c>
      <c r="Y46">
        <v>13.87</v>
      </c>
      <c r="Z46">
        <v>13.88</v>
      </c>
      <c r="AA46">
        <v>237.5</v>
      </c>
      <c r="AB46">
        <v>47.5</v>
      </c>
      <c r="AC46">
        <v>88.37</v>
      </c>
      <c r="AD46">
        <v>43.36</v>
      </c>
      <c r="AE46">
        <v>88</v>
      </c>
      <c r="AF46">
        <v>44</v>
      </c>
      <c r="AG46">
        <v>8.57</v>
      </c>
      <c r="AH46">
        <v>26.67</v>
      </c>
      <c r="AI46">
        <v>26.67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260.72000000000003</v>
      </c>
      <c r="C47" s="34">
        <v>75.97</v>
      </c>
      <c r="D47" s="93">
        <f t="shared" si="0"/>
        <v>92.600000000000009</v>
      </c>
      <c r="E47" s="34">
        <v>0</v>
      </c>
      <c r="F47" s="34"/>
      <c r="G47" s="34"/>
      <c r="H47" s="34"/>
      <c r="I47" s="34"/>
      <c r="J47" s="37">
        <v>15.81</v>
      </c>
      <c r="K47" s="37">
        <v>15.81</v>
      </c>
      <c r="L47" s="37">
        <v>16.21</v>
      </c>
      <c r="M47">
        <v>57.79</v>
      </c>
      <c r="N47">
        <v>270.98</v>
      </c>
      <c r="O47">
        <v>52.99</v>
      </c>
      <c r="P47">
        <v>0</v>
      </c>
      <c r="Q47">
        <v>7.01</v>
      </c>
      <c r="R47" s="93">
        <v>30.87</v>
      </c>
      <c r="S47" s="93">
        <v>30.86</v>
      </c>
      <c r="T47" s="93">
        <v>30.87</v>
      </c>
      <c r="U47">
        <v>0</v>
      </c>
      <c r="V47">
        <v>140.031508</v>
      </c>
      <c r="W47">
        <v>1.2</v>
      </c>
      <c r="X47">
        <v>30</v>
      </c>
      <c r="Y47">
        <v>10</v>
      </c>
      <c r="Z47">
        <v>10</v>
      </c>
      <c r="AA47">
        <v>237.5</v>
      </c>
      <c r="AB47">
        <v>47.5</v>
      </c>
      <c r="AC47">
        <v>91.05</v>
      </c>
      <c r="AD47">
        <v>44.77</v>
      </c>
      <c r="AE47">
        <v>91</v>
      </c>
      <c r="AF47">
        <v>46</v>
      </c>
      <c r="AG47">
        <v>7</v>
      </c>
      <c r="AH47">
        <v>20.67</v>
      </c>
      <c r="AI47">
        <v>20.67</v>
      </c>
      <c r="AJ47">
        <v>0</v>
      </c>
      <c r="AK47">
        <v>193</v>
      </c>
      <c r="AL47">
        <v>82</v>
      </c>
    </row>
    <row r="48" spans="1:38">
      <c r="A48" t="s">
        <v>90</v>
      </c>
      <c r="B48" s="34">
        <v>260.72000000000003</v>
      </c>
      <c r="C48" s="34">
        <v>75.97</v>
      </c>
      <c r="D48" s="93">
        <f t="shared" si="0"/>
        <v>92.600000000000009</v>
      </c>
      <c r="E48" s="34">
        <v>0</v>
      </c>
      <c r="F48" s="34"/>
      <c r="G48" s="34"/>
      <c r="H48" s="34"/>
      <c r="I48" s="34"/>
      <c r="J48" s="37">
        <v>16.2</v>
      </c>
      <c r="K48" s="37">
        <v>16.2</v>
      </c>
      <c r="L48" s="37">
        <v>16.600000000000001</v>
      </c>
      <c r="M48">
        <v>57.79</v>
      </c>
      <c r="N48">
        <v>270.98</v>
      </c>
      <c r="O48">
        <v>52.99</v>
      </c>
      <c r="P48">
        <v>0</v>
      </c>
      <c r="Q48">
        <v>7.01</v>
      </c>
      <c r="R48" s="93">
        <v>30.87</v>
      </c>
      <c r="S48" s="93">
        <v>30.86</v>
      </c>
      <c r="T48" s="93">
        <v>30.87</v>
      </c>
      <c r="U48">
        <v>0</v>
      </c>
      <c r="V48">
        <v>143.528886</v>
      </c>
      <c r="W48">
        <v>1.2</v>
      </c>
      <c r="X48">
        <v>30</v>
      </c>
      <c r="Y48">
        <v>10</v>
      </c>
      <c r="Z48">
        <v>10</v>
      </c>
      <c r="AA48">
        <v>237.5</v>
      </c>
      <c r="AB48">
        <v>47.5</v>
      </c>
      <c r="AC48">
        <v>91.96</v>
      </c>
      <c r="AD48">
        <v>45.95</v>
      </c>
      <c r="AE48">
        <v>91</v>
      </c>
      <c r="AF48">
        <v>46</v>
      </c>
      <c r="AG48">
        <v>7</v>
      </c>
      <c r="AH48">
        <v>21</v>
      </c>
      <c r="AI48">
        <v>21</v>
      </c>
      <c r="AJ48">
        <v>0</v>
      </c>
      <c r="AK48">
        <v>193</v>
      </c>
      <c r="AL48">
        <v>82</v>
      </c>
    </row>
    <row r="49" spans="1:38">
      <c r="A49" t="s">
        <v>91</v>
      </c>
      <c r="B49" s="34">
        <v>260.72000000000003</v>
      </c>
      <c r="C49" s="34">
        <v>75.97</v>
      </c>
      <c r="D49" s="93">
        <f t="shared" si="0"/>
        <v>93.6</v>
      </c>
      <c r="E49" s="34">
        <v>0</v>
      </c>
      <c r="F49" s="34"/>
      <c r="G49" s="34"/>
      <c r="H49" s="34"/>
      <c r="I49" s="34"/>
      <c r="J49" s="37">
        <v>16.28</v>
      </c>
      <c r="K49" s="37">
        <v>16.28</v>
      </c>
      <c r="L49" s="37">
        <v>16.690000000000001</v>
      </c>
      <c r="M49">
        <v>57.79</v>
      </c>
      <c r="N49">
        <v>270.98</v>
      </c>
      <c r="O49">
        <v>52.99</v>
      </c>
      <c r="P49">
        <v>0</v>
      </c>
      <c r="Q49">
        <v>7.01</v>
      </c>
      <c r="R49" s="93">
        <v>31.2</v>
      </c>
      <c r="S49" s="93">
        <v>31.2</v>
      </c>
      <c r="T49" s="93">
        <v>31.2</v>
      </c>
      <c r="U49">
        <v>0.95</v>
      </c>
      <c r="V49">
        <v>146.17871</v>
      </c>
      <c r="W49">
        <v>1.2</v>
      </c>
      <c r="X49">
        <v>22</v>
      </c>
      <c r="Y49">
        <v>7.34</v>
      </c>
      <c r="Z49">
        <v>7.33</v>
      </c>
      <c r="AA49">
        <v>237.5</v>
      </c>
      <c r="AB49">
        <v>47.5</v>
      </c>
      <c r="AC49">
        <v>92</v>
      </c>
      <c r="AD49">
        <v>45.5</v>
      </c>
      <c r="AE49">
        <v>93</v>
      </c>
      <c r="AF49">
        <v>47</v>
      </c>
      <c r="AG49">
        <v>7</v>
      </c>
      <c r="AH49">
        <v>15.2</v>
      </c>
      <c r="AI49">
        <v>15.2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260.72000000000003</v>
      </c>
      <c r="C50" s="34">
        <v>75.97</v>
      </c>
      <c r="D50" s="93">
        <f t="shared" si="0"/>
        <v>93.6</v>
      </c>
      <c r="E50" s="34">
        <v>0</v>
      </c>
      <c r="F50" s="34"/>
      <c r="G50" s="34"/>
      <c r="H50" s="34"/>
      <c r="I50" s="34"/>
      <c r="J50" s="37">
        <v>14.37</v>
      </c>
      <c r="K50" s="37">
        <v>14.37</v>
      </c>
      <c r="L50" s="37">
        <v>14.74</v>
      </c>
      <c r="M50">
        <v>57.79</v>
      </c>
      <c r="N50">
        <v>270.98</v>
      </c>
      <c r="O50">
        <v>52.99</v>
      </c>
      <c r="P50">
        <v>0</v>
      </c>
      <c r="Q50">
        <v>7.01</v>
      </c>
      <c r="R50" s="93">
        <v>31.2</v>
      </c>
      <c r="S50" s="93">
        <v>31.2</v>
      </c>
      <c r="T50" s="93">
        <v>31.2</v>
      </c>
      <c r="U50">
        <v>0.95</v>
      </c>
      <c r="V50">
        <v>149.257182</v>
      </c>
      <c r="W50">
        <v>1.2</v>
      </c>
      <c r="X50">
        <v>22</v>
      </c>
      <c r="Y50">
        <v>7.34</v>
      </c>
      <c r="Z50">
        <v>7.33</v>
      </c>
      <c r="AA50">
        <v>237.5</v>
      </c>
      <c r="AB50">
        <v>47.5</v>
      </c>
      <c r="AC50">
        <v>91.99</v>
      </c>
      <c r="AD50">
        <v>45.5</v>
      </c>
      <c r="AE50">
        <v>93</v>
      </c>
      <c r="AF50">
        <v>47</v>
      </c>
      <c r="AG50">
        <v>7</v>
      </c>
      <c r="AH50">
        <v>15.94</v>
      </c>
      <c r="AI50">
        <v>15.94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260.72000000000003</v>
      </c>
      <c r="C51" s="34">
        <v>75.97</v>
      </c>
      <c r="D51" s="93">
        <f t="shared" si="0"/>
        <v>93.6</v>
      </c>
      <c r="E51" s="34">
        <v>0</v>
      </c>
      <c r="F51" s="34"/>
      <c r="G51" s="34"/>
      <c r="H51" s="34"/>
      <c r="I51" s="34"/>
      <c r="J51" s="37">
        <v>14.37</v>
      </c>
      <c r="K51" s="37">
        <v>14.37</v>
      </c>
      <c r="L51" s="37">
        <v>14.74</v>
      </c>
      <c r="M51">
        <v>57.79</v>
      </c>
      <c r="N51">
        <v>270.98</v>
      </c>
      <c r="O51">
        <v>52.99</v>
      </c>
      <c r="P51">
        <v>0</v>
      </c>
      <c r="Q51">
        <v>7.01</v>
      </c>
      <c r="R51" s="93">
        <v>31.2</v>
      </c>
      <c r="S51" s="93">
        <v>31.2</v>
      </c>
      <c r="T51" s="93">
        <v>31.2</v>
      </c>
      <c r="U51">
        <v>0.95</v>
      </c>
      <c r="V51">
        <v>151.40042199999999</v>
      </c>
      <c r="W51">
        <v>1.2</v>
      </c>
      <c r="X51">
        <v>22</v>
      </c>
      <c r="Y51">
        <v>7.34</v>
      </c>
      <c r="Z51">
        <v>7.33</v>
      </c>
      <c r="AA51">
        <v>237.5</v>
      </c>
      <c r="AB51">
        <v>47.5</v>
      </c>
      <c r="AC51">
        <v>91.97</v>
      </c>
      <c r="AD51">
        <v>45.5</v>
      </c>
      <c r="AE51">
        <v>90</v>
      </c>
      <c r="AF51">
        <v>45</v>
      </c>
      <c r="AG51">
        <v>7</v>
      </c>
      <c r="AH51">
        <v>15.18</v>
      </c>
      <c r="AI51">
        <v>15.18</v>
      </c>
      <c r="AJ51">
        <v>0</v>
      </c>
      <c r="AK51">
        <v>190</v>
      </c>
      <c r="AL51">
        <v>82</v>
      </c>
    </row>
    <row r="52" spans="1:38">
      <c r="A52" t="s">
        <v>94</v>
      </c>
      <c r="B52" s="34">
        <v>260.72000000000003</v>
      </c>
      <c r="C52" s="34">
        <v>75.97</v>
      </c>
      <c r="D52" s="93">
        <f t="shared" si="0"/>
        <v>93.6</v>
      </c>
      <c r="E52" s="34">
        <v>0</v>
      </c>
      <c r="F52" s="34"/>
      <c r="G52" s="34"/>
      <c r="H52" s="34"/>
      <c r="I52" s="34"/>
      <c r="J52" s="37">
        <v>14.37</v>
      </c>
      <c r="K52" s="37">
        <v>14.37</v>
      </c>
      <c r="L52" s="37">
        <v>14.74</v>
      </c>
      <c r="M52">
        <v>47.21</v>
      </c>
      <c r="N52">
        <v>270.98</v>
      </c>
      <c r="O52">
        <v>52.99</v>
      </c>
      <c r="P52">
        <v>0</v>
      </c>
      <c r="Q52">
        <v>7.01</v>
      </c>
      <c r="R52" s="93">
        <v>31.2</v>
      </c>
      <c r="S52" s="93">
        <v>31.2</v>
      </c>
      <c r="T52" s="93">
        <v>31.2</v>
      </c>
      <c r="U52">
        <v>0.95</v>
      </c>
      <c r="V52">
        <v>118.32633199999999</v>
      </c>
      <c r="W52">
        <v>1.2</v>
      </c>
      <c r="X52">
        <v>22</v>
      </c>
      <c r="Y52">
        <v>7.34</v>
      </c>
      <c r="Z52">
        <v>7.33</v>
      </c>
      <c r="AA52">
        <v>237.5</v>
      </c>
      <c r="AB52">
        <v>47.5</v>
      </c>
      <c r="AC52">
        <v>91.97</v>
      </c>
      <c r="AD52">
        <v>45.5</v>
      </c>
      <c r="AE52">
        <v>90</v>
      </c>
      <c r="AF52">
        <v>45</v>
      </c>
      <c r="AG52">
        <v>7</v>
      </c>
      <c r="AH52">
        <v>14.71</v>
      </c>
      <c r="AI52">
        <v>14.71</v>
      </c>
      <c r="AJ52">
        <v>0</v>
      </c>
      <c r="AK52">
        <v>190</v>
      </c>
      <c r="AL52">
        <v>82</v>
      </c>
    </row>
    <row r="53" spans="1:38">
      <c r="A53" t="s">
        <v>95</v>
      </c>
      <c r="B53" s="34">
        <v>260.72000000000003</v>
      </c>
      <c r="C53" s="34">
        <v>75.97</v>
      </c>
      <c r="D53" s="93">
        <f t="shared" si="0"/>
        <v>93.6</v>
      </c>
      <c r="E53" s="34">
        <v>0</v>
      </c>
      <c r="F53" s="34"/>
      <c r="G53" s="34"/>
      <c r="H53" s="34"/>
      <c r="I53" s="34"/>
      <c r="J53" s="37">
        <v>16.28</v>
      </c>
      <c r="K53" s="37">
        <v>16.28</v>
      </c>
      <c r="L53" s="37">
        <v>16.690000000000001</v>
      </c>
      <c r="M53">
        <v>33.049999999999997</v>
      </c>
      <c r="N53">
        <v>270.98</v>
      </c>
      <c r="O53">
        <v>52.99</v>
      </c>
      <c r="P53">
        <v>0</v>
      </c>
      <c r="Q53">
        <v>7.21</v>
      </c>
      <c r="R53" s="93">
        <v>31.2</v>
      </c>
      <c r="S53" s="93">
        <v>31.2</v>
      </c>
      <c r="T53" s="93">
        <v>31.2</v>
      </c>
      <c r="U53">
        <v>0.95</v>
      </c>
      <c r="V53">
        <v>119.962988</v>
      </c>
      <c r="W53">
        <v>1.2</v>
      </c>
      <c r="X53">
        <v>22</v>
      </c>
      <c r="Y53">
        <v>7.34</v>
      </c>
      <c r="Z53">
        <v>7.33</v>
      </c>
      <c r="AA53">
        <v>229.17</v>
      </c>
      <c r="AB53">
        <v>45.83</v>
      </c>
      <c r="AC53">
        <v>85.54</v>
      </c>
      <c r="AD53">
        <v>45.5</v>
      </c>
      <c r="AE53">
        <v>89</v>
      </c>
      <c r="AF53">
        <v>44</v>
      </c>
      <c r="AG53">
        <v>7</v>
      </c>
      <c r="AH53">
        <v>16.079999999999998</v>
      </c>
      <c r="AI53">
        <v>16.079999999999998</v>
      </c>
      <c r="AJ53">
        <v>0</v>
      </c>
      <c r="AK53">
        <v>186</v>
      </c>
      <c r="AL53">
        <v>80</v>
      </c>
    </row>
    <row r="54" spans="1:38">
      <c r="A54" t="s">
        <v>96</v>
      </c>
      <c r="B54" s="34">
        <v>226.35</v>
      </c>
      <c r="C54" s="34">
        <v>57.02</v>
      </c>
      <c r="D54" s="93">
        <f t="shared" si="0"/>
        <v>93.6</v>
      </c>
      <c r="E54" s="34">
        <v>0</v>
      </c>
      <c r="F54" s="34"/>
      <c r="G54" s="34"/>
      <c r="H54" s="34"/>
      <c r="I54" s="34"/>
      <c r="J54" s="37">
        <v>16.149999999999999</v>
      </c>
      <c r="K54" s="37">
        <v>16.149999999999999</v>
      </c>
      <c r="L54" s="37">
        <v>16.55</v>
      </c>
      <c r="M54">
        <v>33.049999999999997</v>
      </c>
      <c r="N54">
        <v>270.98</v>
      </c>
      <c r="O54">
        <v>52.99</v>
      </c>
      <c r="P54">
        <v>0</v>
      </c>
      <c r="Q54">
        <v>7.71</v>
      </c>
      <c r="R54" s="93">
        <v>31.2</v>
      </c>
      <c r="S54" s="93">
        <v>31.2</v>
      </c>
      <c r="T54" s="93">
        <v>31.2</v>
      </c>
      <c r="U54">
        <v>0.95</v>
      </c>
      <c r="V54">
        <v>120.820284</v>
      </c>
      <c r="W54">
        <v>1.2</v>
      </c>
      <c r="X54">
        <v>22</v>
      </c>
      <c r="Y54">
        <v>7.34</v>
      </c>
      <c r="Z54">
        <v>7.33</v>
      </c>
      <c r="AA54">
        <v>229.17</v>
      </c>
      <c r="AB54">
        <v>45.83</v>
      </c>
      <c r="AC54">
        <v>85.55</v>
      </c>
      <c r="AD54">
        <v>45.5</v>
      </c>
      <c r="AE54">
        <v>89</v>
      </c>
      <c r="AF54">
        <v>44</v>
      </c>
      <c r="AG54">
        <v>7</v>
      </c>
      <c r="AH54">
        <v>16.170000000000002</v>
      </c>
      <c r="AI54">
        <v>16.170000000000002</v>
      </c>
      <c r="AJ54">
        <v>0</v>
      </c>
      <c r="AK54">
        <v>186</v>
      </c>
      <c r="AL54">
        <v>80</v>
      </c>
    </row>
    <row r="55" spans="1:38">
      <c r="A55" t="s">
        <v>97</v>
      </c>
      <c r="B55" s="34">
        <v>139.71</v>
      </c>
      <c r="C55" s="34">
        <v>33.299999999999997</v>
      </c>
      <c r="D55" s="93">
        <f t="shared" si="0"/>
        <v>93.6</v>
      </c>
      <c r="E55" s="34">
        <v>0</v>
      </c>
      <c r="F55" s="34"/>
      <c r="G55" s="34"/>
      <c r="H55" s="34"/>
      <c r="I55" s="34"/>
      <c r="J55" s="37">
        <v>16.04</v>
      </c>
      <c r="K55" s="37">
        <v>16.04</v>
      </c>
      <c r="L55" s="37">
        <v>16.45</v>
      </c>
      <c r="M55">
        <v>33.049999999999997</v>
      </c>
      <c r="N55">
        <v>231.24</v>
      </c>
      <c r="O55">
        <v>52.99</v>
      </c>
      <c r="P55">
        <v>0</v>
      </c>
      <c r="Q55">
        <v>8.1999999999999993</v>
      </c>
      <c r="R55" s="93">
        <v>31.2</v>
      </c>
      <c r="S55" s="93">
        <v>31.2</v>
      </c>
      <c r="T55" s="93">
        <v>31.2</v>
      </c>
      <c r="U55">
        <v>0.99</v>
      </c>
      <c r="V55">
        <v>121.024866</v>
      </c>
      <c r="W55">
        <v>1.2</v>
      </c>
      <c r="X55">
        <v>29.27</v>
      </c>
      <c r="Y55">
        <v>9.75</v>
      </c>
      <c r="Z55">
        <v>9.76</v>
      </c>
      <c r="AA55">
        <v>229.17</v>
      </c>
      <c r="AB55">
        <v>45.83</v>
      </c>
      <c r="AC55">
        <v>85.54</v>
      </c>
      <c r="AD55">
        <v>45</v>
      </c>
      <c r="AE55">
        <v>89</v>
      </c>
      <c r="AF55">
        <v>44</v>
      </c>
      <c r="AG55">
        <v>7</v>
      </c>
      <c r="AH55">
        <v>21.1</v>
      </c>
      <c r="AI55">
        <v>21.1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110.8</v>
      </c>
      <c r="C56" s="34">
        <v>33.299999999999997</v>
      </c>
      <c r="D56" s="93">
        <f t="shared" si="0"/>
        <v>93.6</v>
      </c>
      <c r="E56" s="34">
        <v>0</v>
      </c>
      <c r="F56" s="34"/>
      <c r="G56" s="34"/>
      <c r="H56" s="34"/>
      <c r="I56" s="34"/>
      <c r="J56" s="37">
        <v>15.98</v>
      </c>
      <c r="K56" s="37">
        <v>15.98</v>
      </c>
      <c r="L56" s="37">
        <v>16.38</v>
      </c>
      <c r="M56">
        <v>33.049999999999997</v>
      </c>
      <c r="N56">
        <v>209.08</v>
      </c>
      <c r="O56">
        <v>52.99</v>
      </c>
      <c r="P56">
        <v>0</v>
      </c>
      <c r="Q56">
        <v>8.75</v>
      </c>
      <c r="R56" s="93">
        <v>31.2</v>
      </c>
      <c r="S56" s="93">
        <v>31.2</v>
      </c>
      <c r="T56" s="93">
        <v>31.2</v>
      </c>
      <c r="U56">
        <v>0.99</v>
      </c>
      <c r="V56">
        <v>120.88847800000001</v>
      </c>
      <c r="W56">
        <v>1.2</v>
      </c>
      <c r="X56">
        <v>28.17</v>
      </c>
      <c r="Y56">
        <v>9.39</v>
      </c>
      <c r="Z56">
        <v>9.39</v>
      </c>
      <c r="AA56">
        <v>229.17</v>
      </c>
      <c r="AB56">
        <v>45.83</v>
      </c>
      <c r="AC56">
        <v>85.54</v>
      </c>
      <c r="AD56">
        <v>45</v>
      </c>
      <c r="AE56">
        <v>88</v>
      </c>
      <c r="AF56">
        <v>44</v>
      </c>
      <c r="AG56">
        <v>7</v>
      </c>
      <c r="AH56">
        <v>20.88</v>
      </c>
      <c r="AI56">
        <v>20.88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110.8</v>
      </c>
      <c r="C57" s="34">
        <v>33.299999999999997</v>
      </c>
      <c r="D57" s="93">
        <f t="shared" si="0"/>
        <v>93.6</v>
      </c>
      <c r="E57" s="34">
        <v>0</v>
      </c>
      <c r="F57" s="34"/>
      <c r="G57" s="34"/>
      <c r="H57" s="34"/>
      <c r="I57" s="34"/>
      <c r="J57" s="37">
        <v>16.62</v>
      </c>
      <c r="K57" s="37">
        <v>16.62</v>
      </c>
      <c r="L57" s="37">
        <v>17.04</v>
      </c>
      <c r="M57">
        <v>33.049999999999997</v>
      </c>
      <c r="N57">
        <v>209.08</v>
      </c>
      <c r="O57">
        <v>52.99</v>
      </c>
      <c r="P57">
        <v>0</v>
      </c>
      <c r="Q57">
        <v>9.5500000000000007</v>
      </c>
      <c r="R57" s="93">
        <v>31.2</v>
      </c>
      <c r="S57" s="93">
        <v>31.2</v>
      </c>
      <c r="T57" s="93">
        <v>31.2</v>
      </c>
      <c r="U57">
        <v>0.99</v>
      </c>
      <c r="V57">
        <v>133.88430600000001</v>
      </c>
      <c r="W57">
        <v>1.2</v>
      </c>
      <c r="X57">
        <v>35.83</v>
      </c>
      <c r="Y57">
        <v>11.94</v>
      </c>
      <c r="Z57">
        <v>11.94</v>
      </c>
      <c r="AA57">
        <v>229.17</v>
      </c>
      <c r="AB57">
        <v>45.83</v>
      </c>
      <c r="AC57">
        <v>89.82</v>
      </c>
      <c r="AD57">
        <v>45</v>
      </c>
      <c r="AE57">
        <v>90</v>
      </c>
      <c r="AF57">
        <v>45</v>
      </c>
      <c r="AG57">
        <v>10.06</v>
      </c>
      <c r="AH57">
        <v>24.78</v>
      </c>
      <c r="AI57">
        <v>24.78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110.8</v>
      </c>
      <c r="C58" s="34">
        <v>33.299999999999997</v>
      </c>
      <c r="D58" s="93">
        <f t="shared" si="0"/>
        <v>93.6</v>
      </c>
      <c r="E58" s="34">
        <v>0</v>
      </c>
      <c r="F58" s="34"/>
      <c r="G58" s="34"/>
      <c r="H58" s="34"/>
      <c r="I58" s="34"/>
      <c r="J58" s="37">
        <v>16.62</v>
      </c>
      <c r="K58" s="37">
        <v>16.62</v>
      </c>
      <c r="L58" s="37">
        <v>17.04</v>
      </c>
      <c r="M58">
        <v>33.049999999999997</v>
      </c>
      <c r="N58">
        <v>209.08</v>
      </c>
      <c r="O58">
        <v>52.99</v>
      </c>
      <c r="P58">
        <v>0</v>
      </c>
      <c r="Q58">
        <v>10.5</v>
      </c>
      <c r="R58" s="93">
        <v>31.2</v>
      </c>
      <c r="S58" s="93">
        <v>31.2</v>
      </c>
      <c r="T58" s="93">
        <v>31.2</v>
      </c>
      <c r="U58">
        <v>0.99</v>
      </c>
      <c r="V58">
        <v>129.743956</v>
      </c>
      <c r="W58">
        <v>1.2</v>
      </c>
      <c r="X58">
        <v>34.630000000000003</v>
      </c>
      <c r="Y58">
        <v>11.56</v>
      </c>
      <c r="Z58">
        <v>11.54</v>
      </c>
      <c r="AA58">
        <v>229.17</v>
      </c>
      <c r="AB58">
        <v>45.83</v>
      </c>
      <c r="AC58">
        <v>89.82</v>
      </c>
      <c r="AD58">
        <v>45</v>
      </c>
      <c r="AE58">
        <v>90</v>
      </c>
      <c r="AF58">
        <v>45</v>
      </c>
      <c r="AG58">
        <v>9.75</v>
      </c>
      <c r="AH58">
        <v>23.82</v>
      </c>
      <c r="AI58">
        <v>23.82</v>
      </c>
      <c r="AJ58">
        <v>0</v>
      </c>
      <c r="AK58">
        <v>193</v>
      </c>
      <c r="AL58">
        <v>82</v>
      </c>
    </row>
    <row r="59" spans="1:38">
      <c r="A59" t="s">
        <v>101</v>
      </c>
      <c r="B59" s="34">
        <v>110.8</v>
      </c>
      <c r="C59" s="34">
        <v>33.299999999999997</v>
      </c>
      <c r="D59" s="93">
        <f t="shared" si="0"/>
        <v>93.6</v>
      </c>
      <c r="E59" s="34">
        <v>0</v>
      </c>
      <c r="F59" s="34"/>
      <c r="G59" s="34"/>
      <c r="H59" s="34"/>
      <c r="I59" s="34"/>
      <c r="J59" s="37">
        <v>16.62</v>
      </c>
      <c r="K59" s="37">
        <v>16.62</v>
      </c>
      <c r="L59" s="37">
        <v>17.04</v>
      </c>
      <c r="M59">
        <v>33.049999999999997</v>
      </c>
      <c r="N59">
        <v>231.24</v>
      </c>
      <c r="O59">
        <v>52.99</v>
      </c>
      <c r="P59">
        <v>0</v>
      </c>
      <c r="Q59">
        <v>10.71</v>
      </c>
      <c r="R59" s="93">
        <v>31.2</v>
      </c>
      <c r="S59" s="93">
        <v>31.2</v>
      </c>
      <c r="T59" s="93">
        <v>31.2</v>
      </c>
      <c r="U59">
        <v>1.03</v>
      </c>
      <c r="V59">
        <v>125.067796</v>
      </c>
      <c r="W59">
        <v>1.25</v>
      </c>
      <c r="X59">
        <v>44</v>
      </c>
      <c r="Y59">
        <v>14.66</v>
      </c>
      <c r="Z59">
        <v>14.67</v>
      </c>
      <c r="AA59">
        <v>223.25</v>
      </c>
      <c r="AB59">
        <v>44.65</v>
      </c>
      <c r="AC59">
        <v>89.8</v>
      </c>
      <c r="AD59">
        <v>45</v>
      </c>
      <c r="AE59">
        <v>87</v>
      </c>
      <c r="AF59">
        <v>43</v>
      </c>
      <c r="AG59">
        <v>9.41</v>
      </c>
      <c r="AH59">
        <v>31.67</v>
      </c>
      <c r="AI59">
        <v>31.67</v>
      </c>
      <c r="AJ59">
        <v>0</v>
      </c>
      <c r="AK59">
        <v>189</v>
      </c>
      <c r="AL59">
        <v>81</v>
      </c>
    </row>
    <row r="60" spans="1:38">
      <c r="A60" t="s">
        <v>102</v>
      </c>
      <c r="B60" s="34">
        <v>139.71</v>
      </c>
      <c r="C60" s="34">
        <v>33.299999999999997</v>
      </c>
      <c r="D60" s="93">
        <f t="shared" si="0"/>
        <v>93.6</v>
      </c>
      <c r="E60" s="34">
        <v>0</v>
      </c>
      <c r="F60" s="34"/>
      <c r="G60" s="34"/>
      <c r="H60" s="34"/>
      <c r="I60" s="34"/>
      <c r="J60" s="37">
        <v>16.38</v>
      </c>
      <c r="K60" s="37">
        <v>16.38</v>
      </c>
      <c r="L60" s="37">
        <v>16.79</v>
      </c>
      <c r="M60">
        <v>33.049999999999997</v>
      </c>
      <c r="N60">
        <v>270.98</v>
      </c>
      <c r="O60">
        <v>52.99</v>
      </c>
      <c r="P60">
        <v>0</v>
      </c>
      <c r="Q60">
        <v>11.14</v>
      </c>
      <c r="R60" s="93">
        <v>31.2</v>
      </c>
      <c r="S60" s="93">
        <v>31.2</v>
      </c>
      <c r="T60" s="93">
        <v>31.2</v>
      </c>
      <c r="U60">
        <v>1.03</v>
      </c>
      <c r="V60">
        <v>120.323442</v>
      </c>
      <c r="W60">
        <v>1.25</v>
      </c>
      <c r="X60">
        <v>43</v>
      </c>
      <c r="Y60">
        <v>14.34</v>
      </c>
      <c r="Z60">
        <v>14.33</v>
      </c>
      <c r="AA60">
        <v>222.87</v>
      </c>
      <c r="AB60">
        <v>44.57</v>
      </c>
      <c r="AC60">
        <v>89.82</v>
      </c>
      <c r="AD60">
        <v>44</v>
      </c>
      <c r="AE60">
        <v>87</v>
      </c>
      <c r="AF60">
        <v>43</v>
      </c>
      <c r="AG60">
        <v>9.3800000000000008</v>
      </c>
      <c r="AH60">
        <v>30.67</v>
      </c>
      <c r="AI60">
        <v>30.67</v>
      </c>
      <c r="AJ60">
        <v>0</v>
      </c>
      <c r="AK60">
        <v>189</v>
      </c>
      <c r="AL60">
        <v>81</v>
      </c>
    </row>
    <row r="61" spans="1:38">
      <c r="A61" t="s">
        <v>103</v>
      </c>
      <c r="B61" s="34">
        <v>139.71</v>
      </c>
      <c r="C61" s="34">
        <v>33.299999999999997</v>
      </c>
      <c r="D61" s="93">
        <f t="shared" si="0"/>
        <v>93.6</v>
      </c>
      <c r="E61" s="34">
        <v>0</v>
      </c>
      <c r="F61" s="34"/>
      <c r="G61" s="34"/>
      <c r="H61" s="34"/>
      <c r="I61" s="34"/>
      <c r="J61" s="37">
        <v>15.84</v>
      </c>
      <c r="K61" s="37">
        <v>15.84</v>
      </c>
      <c r="L61" s="37">
        <v>16.239999999999998</v>
      </c>
      <c r="M61">
        <v>33.049999999999997</v>
      </c>
      <c r="N61">
        <v>270.98</v>
      </c>
      <c r="O61">
        <v>52.99</v>
      </c>
      <c r="P61">
        <v>0</v>
      </c>
      <c r="Q61">
        <v>11.54</v>
      </c>
      <c r="R61" s="93">
        <v>31.2</v>
      </c>
      <c r="S61" s="93">
        <v>31.2</v>
      </c>
      <c r="T61" s="93">
        <v>31.2</v>
      </c>
      <c r="U61">
        <v>1.03</v>
      </c>
      <c r="V61">
        <v>115.238118</v>
      </c>
      <c r="W61">
        <v>1.25</v>
      </c>
      <c r="X61">
        <v>42</v>
      </c>
      <c r="Y61">
        <v>14</v>
      </c>
      <c r="Z61">
        <v>14</v>
      </c>
      <c r="AA61">
        <v>221.45</v>
      </c>
      <c r="AB61">
        <v>44.29</v>
      </c>
      <c r="AC61">
        <v>89.13</v>
      </c>
      <c r="AD61">
        <v>43</v>
      </c>
      <c r="AE61">
        <v>85</v>
      </c>
      <c r="AF61">
        <v>43</v>
      </c>
      <c r="AG61">
        <v>9.06</v>
      </c>
      <c r="AH61">
        <v>36.67</v>
      </c>
      <c r="AI61">
        <v>36.67</v>
      </c>
      <c r="AJ61">
        <v>0</v>
      </c>
      <c r="AK61">
        <v>179</v>
      </c>
      <c r="AL61">
        <v>76</v>
      </c>
    </row>
    <row r="62" spans="1:38">
      <c r="A62" t="s">
        <v>104</v>
      </c>
      <c r="B62" s="34">
        <v>139.71</v>
      </c>
      <c r="C62" s="34">
        <v>33.299999999999997</v>
      </c>
      <c r="D62" s="93">
        <f t="shared" si="0"/>
        <v>93.6</v>
      </c>
      <c r="E62" s="34">
        <v>0</v>
      </c>
      <c r="F62" s="34"/>
      <c r="G62" s="34"/>
      <c r="H62" s="34"/>
      <c r="I62" s="34"/>
      <c r="J62" s="37">
        <v>15.08</v>
      </c>
      <c r="K62" s="37">
        <v>15.08</v>
      </c>
      <c r="L62" s="37">
        <v>15.45</v>
      </c>
      <c r="M62">
        <v>33.049999999999997</v>
      </c>
      <c r="N62">
        <v>270.98</v>
      </c>
      <c r="O62">
        <v>52.99</v>
      </c>
      <c r="P62">
        <v>0</v>
      </c>
      <c r="Q62">
        <v>11.88</v>
      </c>
      <c r="R62" s="93">
        <v>31.2</v>
      </c>
      <c r="S62" s="93">
        <v>31.2</v>
      </c>
      <c r="T62" s="93">
        <v>31.2</v>
      </c>
      <c r="U62">
        <v>1.03</v>
      </c>
      <c r="V62">
        <v>109.58775799999999</v>
      </c>
      <c r="W62">
        <v>1.25</v>
      </c>
      <c r="X62">
        <v>41</v>
      </c>
      <c r="Y62">
        <v>13.66</v>
      </c>
      <c r="Z62">
        <v>13.67</v>
      </c>
      <c r="AA62">
        <v>218.19</v>
      </c>
      <c r="AB62">
        <v>43.64</v>
      </c>
      <c r="AC62">
        <v>85.92</v>
      </c>
      <c r="AD62">
        <v>41</v>
      </c>
      <c r="AE62">
        <v>82</v>
      </c>
      <c r="AF62">
        <v>41</v>
      </c>
      <c r="AG62">
        <v>8.84</v>
      </c>
      <c r="AH62">
        <v>36.33</v>
      </c>
      <c r="AI62">
        <v>36.33</v>
      </c>
      <c r="AJ62">
        <v>0</v>
      </c>
      <c r="AK62">
        <v>172</v>
      </c>
      <c r="AL62">
        <v>73</v>
      </c>
    </row>
    <row r="63" spans="1:38">
      <c r="A63" t="s">
        <v>105</v>
      </c>
      <c r="B63" s="34">
        <v>139.71</v>
      </c>
      <c r="C63" s="34">
        <v>33.299999999999997</v>
      </c>
      <c r="D63" s="93">
        <f t="shared" si="0"/>
        <v>93.6</v>
      </c>
      <c r="E63" s="34">
        <v>0</v>
      </c>
      <c r="F63" s="34"/>
      <c r="G63" s="34"/>
      <c r="H63" s="34"/>
      <c r="I63" s="34"/>
      <c r="J63" s="37">
        <v>14.05</v>
      </c>
      <c r="K63" s="37">
        <v>14.05</v>
      </c>
      <c r="L63" s="37">
        <v>14.4</v>
      </c>
      <c r="M63">
        <v>33.049999999999997</v>
      </c>
      <c r="N63">
        <v>270.98</v>
      </c>
      <c r="O63">
        <v>52.99</v>
      </c>
      <c r="P63">
        <v>0</v>
      </c>
      <c r="Q63">
        <v>12.5</v>
      </c>
      <c r="R63" s="93">
        <v>31.2</v>
      </c>
      <c r="S63" s="93">
        <v>31.2</v>
      </c>
      <c r="T63" s="93">
        <v>31.2</v>
      </c>
      <c r="U63">
        <v>1.03</v>
      </c>
      <c r="V63">
        <v>104.804436</v>
      </c>
      <c r="W63">
        <v>1.25</v>
      </c>
      <c r="X63">
        <v>39</v>
      </c>
      <c r="Y63">
        <v>13</v>
      </c>
      <c r="Z63">
        <v>13</v>
      </c>
      <c r="AA63">
        <v>210.74</v>
      </c>
      <c r="AB63">
        <v>42.15</v>
      </c>
      <c r="AC63">
        <v>81.89</v>
      </c>
      <c r="AD63">
        <v>38</v>
      </c>
      <c r="AE63">
        <v>80</v>
      </c>
      <c r="AF63">
        <v>40</v>
      </c>
      <c r="AG63">
        <v>8.75</v>
      </c>
      <c r="AH63">
        <v>35.67</v>
      </c>
      <c r="AI63">
        <v>35.67</v>
      </c>
      <c r="AJ63">
        <v>0</v>
      </c>
      <c r="AK63">
        <v>162</v>
      </c>
      <c r="AL63">
        <v>70</v>
      </c>
    </row>
    <row r="64" spans="1:38">
      <c r="A64" t="s">
        <v>106</v>
      </c>
      <c r="B64" s="34">
        <v>174.09</v>
      </c>
      <c r="C64" s="34">
        <v>33.299999999999997</v>
      </c>
      <c r="D64" s="93">
        <f t="shared" si="0"/>
        <v>93.6</v>
      </c>
      <c r="E64" s="34">
        <v>0</v>
      </c>
      <c r="F64" s="34"/>
      <c r="G64" s="34"/>
      <c r="H64" s="34"/>
      <c r="I64" s="34"/>
      <c r="J64" s="37">
        <v>12.99</v>
      </c>
      <c r="K64" s="37">
        <v>12.99</v>
      </c>
      <c r="L64" s="37">
        <v>13.31</v>
      </c>
      <c r="M64">
        <v>33.049999999999997</v>
      </c>
      <c r="N64">
        <v>270.98</v>
      </c>
      <c r="O64">
        <v>52.99</v>
      </c>
      <c r="P64">
        <v>0</v>
      </c>
      <c r="Q64">
        <v>13.47</v>
      </c>
      <c r="R64" s="93">
        <v>31.2</v>
      </c>
      <c r="S64" s="93">
        <v>31.2</v>
      </c>
      <c r="T64" s="93">
        <v>31.2</v>
      </c>
      <c r="U64">
        <v>1.03</v>
      </c>
      <c r="V64">
        <v>96.660123999999996</v>
      </c>
      <c r="W64">
        <v>1.25</v>
      </c>
      <c r="X64">
        <v>37</v>
      </c>
      <c r="Y64">
        <v>12.34</v>
      </c>
      <c r="Z64">
        <v>12.33</v>
      </c>
      <c r="AA64">
        <v>196.78</v>
      </c>
      <c r="AB64">
        <v>39.35</v>
      </c>
      <c r="AC64">
        <v>77.12</v>
      </c>
      <c r="AD64">
        <v>36</v>
      </c>
      <c r="AE64">
        <v>75</v>
      </c>
      <c r="AF64">
        <v>38</v>
      </c>
      <c r="AG64">
        <v>8.66</v>
      </c>
      <c r="AH64">
        <v>35.33</v>
      </c>
      <c r="AI64">
        <v>35.33</v>
      </c>
      <c r="AJ64">
        <v>0</v>
      </c>
      <c r="AK64">
        <v>154</v>
      </c>
      <c r="AL64">
        <v>66</v>
      </c>
    </row>
    <row r="65" spans="1:38">
      <c r="A65" t="s">
        <v>107</v>
      </c>
      <c r="B65" s="34">
        <v>174.09</v>
      </c>
      <c r="C65" s="34">
        <v>33.299999999999997</v>
      </c>
      <c r="D65" s="93">
        <f t="shared" si="0"/>
        <v>93.6</v>
      </c>
      <c r="E65" s="34">
        <v>0</v>
      </c>
      <c r="F65" s="34"/>
      <c r="G65" s="34"/>
      <c r="H65" s="34"/>
      <c r="I65" s="34"/>
      <c r="J65" s="37">
        <v>11.95</v>
      </c>
      <c r="K65" s="37">
        <v>11.95</v>
      </c>
      <c r="L65" s="37">
        <v>12.24</v>
      </c>
      <c r="M65">
        <v>33.049999999999997</v>
      </c>
      <c r="N65">
        <v>270.98</v>
      </c>
      <c r="O65">
        <v>52.99</v>
      </c>
      <c r="P65">
        <v>0</v>
      </c>
      <c r="Q65">
        <v>15.13</v>
      </c>
      <c r="R65" s="93">
        <v>31.2</v>
      </c>
      <c r="S65" s="93">
        <v>31.2</v>
      </c>
      <c r="T65" s="93">
        <v>31.2</v>
      </c>
      <c r="U65">
        <v>1.03</v>
      </c>
      <c r="V65">
        <v>87.658516000000006</v>
      </c>
      <c r="W65">
        <v>1.25</v>
      </c>
      <c r="X65">
        <v>35</v>
      </c>
      <c r="Y65">
        <v>11.66</v>
      </c>
      <c r="Z65">
        <v>11.67</v>
      </c>
      <c r="AA65">
        <v>182.8</v>
      </c>
      <c r="AB65">
        <v>36.56</v>
      </c>
      <c r="AC65">
        <v>71.89</v>
      </c>
      <c r="AD65">
        <v>24.3</v>
      </c>
      <c r="AE65">
        <v>68</v>
      </c>
      <c r="AF65">
        <v>34</v>
      </c>
      <c r="AG65">
        <v>8.69</v>
      </c>
      <c r="AH65">
        <v>34</v>
      </c>
      <c r="AI65">
        <v>34</v>
      </c>
      <c r="AJ65">
        <v>0</v>
      </c>
      <c r="AK65">
        <v>146</v>
      </c>
      <c r="AL65">
        <v>62</v>
      </c>
    </row>
    <row r="66" spans="1:38">
      <c r="A66" t="s">
        <v>108</v>
      </c>
      <c r="B66" s="34">
        <v>174.09</v>
      </c>
      <c r="C66" s="34">
        <v>33.299999999999997</v>
      </c>
      <c r="D66" s="93">
        <f t="shared" si="0"/>
        <v>93.6</v>
      </c>
      <c r="E66" s="34">
        <v>0</v>
      </c>
      <c r="F66" s="34"/>
      <c r="G66" s="34"/>
      <c r="H66" s="34"/>
      <c r="I66" s="34"/>
      <c r="J66" s="37">
        <v>10.94</v>
      </c>
      <c r="K66" s="37">
        <v>10.94</v>
      </c>
      <c r="L66" s="37">
        <v>11.22</v>
      </c>
      <c r="M66">
        <v>33.049999999999997</v>
      </c>
      <c r="N66">
        <v>270.98</v>
      </c>
      <c r="O66">
        <v>52.99</v>
      </c>
      <c r="P66">
        <v>0</v>
      </c>
      <c r="Q66">
        <v>16.16</v>
      </c>
      <c r="R66" s="93">
        <v>31.2</v>
      </c>
      <c r="S66" s="93">
        <v>31.2</v>
      </c>
      <c r="T66" s="93">
        <v>31.2</v>
      </c>
      <c r="U66">
        <v>1.03</v>
      </c>
      <c r="V66">
        <v>78.364648000000003</v>
      </c>
      <c r="W66">
        <v>1.25</v>
      </c>
      <c r="X66">
        <v>32.5</v>
      </c>
      <c r="Y66">
        <v>10.84</v>
      </c>
      <c r="Z66">
        <v>10.83</v>
      </c>
      <c r="AA66">
        <v>168.83</v>
      </c>
      <c r="AB66">
        <v>33.770000000000003</v>
      </c>
      <c r="AC66">
        <v>66.650000000000006</v>
      </c>
      <c r="AD66">
        <v>31.6</v>
      </c>
      <c r="AE66">
        <v>60</v>
      </c>
      <c r="AF66">
        <v>30</v>
      </c>
      <c r="AG66">
        <v>8.56</v>
      </c>
      <c r="AH66">
        <v>31.67</v>
      </c>
      <c r="AI66">
        <v>31.67</v>
      </c>
      <c r="AJ66">
        <v>0</v>
      </c>
      <c r="AK66">
        <v>130</v>
      </c>
      <c r="AL66">
        <v>55</v>
      </c>
    </row>
    <row r="67" spans="1:38">
      <c r="A67" t="s">
        <v>109</v>
      </c>
      <c r="B67" s="34">
        <v>174.09</v>
      </c>
      <c r="C67" s="34">
        <v>33.299999999999997</v>
      </c>
      <c r="D67" s="93">
        <f t="shared" si="0"/>
        <v>93.6</v>
      </c>
      <c r="E67" s="34">
        <v>0</v>
      </c>
      <c r="F67" s="34"/>
      <c r="G67" s="34"/>
      <c r="H67" s="34"/>
      <c r="I67" s="34"/>
      <c r="J67" s="37">
        <v>9.89</v>
      </c>
      <c r="K67" s="37">
        <v>9.89</v>
      </c>
      <c r="L67" s="37">
        <v>10.14</v>
      </c>
      <c r="M67">
        <v>33.049999999999997</v>
      </c>
      <c r="N67">
        <v>270.98</v>
      </c>
      <c r="O67">
        <v>52.99</v>
      </c>
      <c r="P67">
        <v>0</v>
      </c>
      <c r="Q67">
        <v>13.04</v>
      </c>
      <c r="R67" s="93">
        <v>31.2</v>
      </c>
      <c r="S67" s="93">
        <v>31.2</v>
      </c>
      <c r="T67" s="93">
        <v>31.2</v>
      </c>
      <c r="U67">
        <v>1.03</v>
      </c>
      <c r="V67">
        <v>67.804320000000004</v>
      </c>
      <c r="W67">
        <v>1.3</v>
      </c>
      <c r="X67">
        <v>30.12</v>
      </c>
      <c r="Y67">
        <v>10.039999999999999</v>
      </c>
      <c r="Z67">
        <v>10.039999999999999</v>
      </c>
      <c r="AA67">
        <v>158.18</v>
      </c>
      <c r="AB67">
        <v>31.64</v>
      </c>
      <c r="AC67">
        <v>60.23</v>
      </c>
      <c r="AD67">
        <v>28</v>
      </c>
      <c r="AE67">
        <v>52</v>
      </c>
      <c r="AF67">
        <v>26</v>
      </c>
      <c r="AG67">
        <v>9.64</v>
      </c>
      <c r="AH67">
        <v>30</v>
      </c>
      <c r="AI67">
        <v>30</v>
      </c>
      <c r="AJ67">
        <v>22.16</v>
      </c>
      <c r="AK67">
        <v>119</v>
      </c>
      <c r="AL67">
        <v>51</v>
      </c>
    </row>
    <row r="68" spans="1:38">
      <c r="A68" t="s">
        <v>110</v>
      </c>
      <c r="B68" s="34">
        <v>174.09</v>
      </c>
      <c r="C68" s="34">
        <v>33.299999999999997</v>
      </c>
      <c r="D68" s="93">
        <f t="shared" ref="D68:D98" si="1">R68+S68+T68</f>
        <v>93.6</v>
      </c>
      <c r="E68" s="34">
        <v>0</v>
      </c>
      <c r="F68" s="34"/>
      <c r="G68" s="34"/>
      <c r="H68" s="34"/>
      <c r="I68" s="34"/>
      <c r="J68" s="37">
        <v>8.7200000000000006</v>
      </c>
      <c r="K68" s="37">
        <v>8.7200000000000006</v>
      </c>
      <c r="L68" s="37">
        <v>8.94</v>
      </c>
      <c r="M68">
        <v>33.049999999999997</v>
      </c>
      <c r="N68">
        <v>270.98</v>
      </c>
      <c r="O68">
        <v>52.99</v>
      </c>
      <c r="P68">
        <v>0</v>
      </c>
      <c r="Q68">
        <v>13.52</v>
      </c>
      <c r="R68" s="93">
        <v>31.2</v>
      </c>
      <c r="S68" s="93">
        <v>31.2</v>
      </c>
      <c r="T68" s="93">
        <v>31.2</v>
      </c>
      <c r="U68">
        <v>1.03</v>
      </c>
      <c r="V68">
        <v>57.341411999999998</v>
      </c>
      <c r="W68">
        <v>1.3</v>
      </c>
      <c r="X68">
        <v>28.66</v>
      </c>
      <c r="Y68">
        <v>9.56</v>
      </c>
      <c r="Z68">
        <v>9.5500000000000007</v>
      </c>
      <c r="AA68">
        <v>137.38</v>
      </c>
      <c r="AB68">
        <v>27.48</v>
      </c>
      <c r="AC68">
        <v>53.14</v>
      </c>
      <c r="AD68">
        <v>24.5</v>
      </c>
      <c r="AE68">
        <v>43</v>
      </c>
      <c r="AF68">
        <v>21</v>
      </c>
      <c r="AG68">
        <v>9.5299999999999994</v>
      </c>
      <c r="AH68">
        <v>29.33</v>
      </c>
      <c r="AI68">
        <v>29.33</v>
      </c>
      <c r="AJ68">
        <v>22.16</v>
      </c>
      <c r="AK68">
        <v>105</v>
      </c>
      <c r="AL68">
        <v>45</v>
      </c>
    </row>
    <row r="69" spans="1:38">
      <c r="A69" t="s">
        <v>111</v>
      </c>
      <c r="B69" s="34">
        <v>234.04</v>
      </c>
      <c r="C69" s="34">
        <v>33.299999999999997</v>
      </c>
      <c r="D69" s="93">
        <f t="shared" si="1"/>
        <v>93.6</v>
      </c>
      <c r="E69" s="34">
        <v>0</v>
      </c>
      <c r="F69" s="34"/>
      <c r="G69" s="34"/>
      <c r="H69" s="34"/>
      <c r="I69" s="34"/>
      <c r="J69" s="37">
        <v>7.55</v>
      </c>
      <c r="K69" s="37">
        <v>7.55</v>
      </c>
      <c r="L69" s="37">
        <v>7.75</v>
      </c>
      <c r="M69">
        <v>33.049999999999997</v>
      </c>
      <c r="N69">
        <v>270.98</v>
      </c>
      <c r="O69">
        <v>77.08</v>
      </c>
      <c r="P69">
        <v>0</v>
      </c>
      <c r="Q69">
        <v>14.09</v>
      </c>
      <c r="R69" s="93">
        <v>31.2</v>
      </c>
      <c r="S69" s="93">
        <v>31.2</v>
      </c>
      <c r="T69" s="93">
        <v>31.2</v>
      </c>
      <c r="U69">
        <v>1.03</v>
      </c>
      <c r="V69">
        <v>46.751857999999999</v>
      </c>
      <c r="W69">
        <v>1.3</v>
      </c>
      <c r="X69">
        <v>27.39</v>
      </c>
      <c r="Y69">
        <v>9.1199999999999992</v>
      </c>
      <c r="Z69">
        <v>9.1300000000000008</v>
      </c>
      <c r="AA69">
        <v>115.87</v>
      </c>
      <c r="AB69">
        <v>23.17</v>
      </c>
      <c r="AC69">
        <v>45.62</v>
      </c>
      <c r="AD69">
        <v>23</v>
      </c>
      <c r="AE69">
        <v>33</v>
      </c>
      <c r="AF69">
        <v>17</v>
      </c>
      <c r="AG69">
        <v>9.51</v>
      </c>
      <c r="AH69">
        <v>28.33</v>
      </c>
      <c r="AI69">
        <v>28.33</v>
      </c>
      <c r="AJ69">
        <v>22.16</v>
      </c>
      <c r="AK69">
        <v>88</v>
      </c>
      <c r="AL69">
        <v>37</v>
      </c>
    </row>
    <row r="70" spans="1:38">
      <c r="A70" t="s">
        <v>112</v>
      </c>
      <c r="B70" s="34">
        <v>260.72000000000003</v>
      </c>
      <c r="C70" s="34">
        <v>52.25</v>
      </c>
      <c r="D70" s="93">
        <f t="shared" si="1"/>
        <v>93.6</v>
      </c>
      <c r="E70" s="34">
        <v>0</v>
      </c>
      <c r="F70" s="34"/>
      <c r="G70" s="34"/>
      <c r="H70" s="34"/>
      <c r="I70" s="34"/>
      <c r="J70" s="37">
        <v>6.37</v>
      </c>
      <c r="K70" s="37">
        <v>6.37</v>
      </c>
      <c r="L70" s="37">
        <v>6.52</v>
      </c>
      <c r="M70">
        <v>47.21</v>
      </c>
      <c r="N70">
        <v>270.98</v>
      </c>
      <c r="O70">
        <v>67.44</v>
      </c>
      <c r="P70">
        <v>0</v>
      </c>
      <c r="Q70">
        <v>14.53</v>
      </c>
      <c r="R70" s="93">
        <v>31.2</v>
      </c>
      <c r="S70" s="93">
        <v>31.2</v>
      </c>
      <c r="T70" s="93">
        <v>31.2</v>
      </c>
      <c r="U70">
        <v>1.03</v>
      </c>
      <c r="V70">
        <v>34.905586</v>
      </c>
      <c r="W70">
        <v>1.3</v>
      </c>
      <c r="X70">
        <v>27.63</v>
      </c>
      <c r="Y70">
        <v>9.2100000000000009</v>
      </c>
      <c r="Z70">
        <v>9.2100000000000009</v>
      </c>
      <c r="AA70">
        <v>94.18</v>
      </c>
      <c r="AB70">
        <v>18.829999999999998</v>
      </c>
      <c r="AC70">
        <v>37.92</v>
      </c>
      <c r="AD70">
        <v>18</v>
      </c>
      <c r="AE70">
        <v>25</v>
      </c>
      <c r="AF70">
        <v>13</v>
      </c>
      <c r="AG70">
        <v>9.41</v>
      </c>
      <c r="AH70">
        <v>27.33</v>
      </c>
      <c r="AI70">
        <v>27.33</v>
      </c>
      <c r="AJ70">
        <v>23.12</v>
      </c>
      <c r="AK70">
        <v>70</v>
      </c>
      <c r="AL70">
        <v>30</v>
      </c>
    </row>
    <row r="71" spans="1:38">
      <c r="A71" t="s">
        <v>113</v>
      </c>
      <c r="B71" s="34">
        <v>204.48</v>
      </c>
      <c r="C71" s="34">
        <v>57.02</v>
      </c>
      <c r="D71" s="93">
        <f t="shared" si="1"/>
        <v>64.34</v>
      </c>
      <c r="E71" s="34">
        <v>0</v>
      </c>
      <c r="F71" s="34"/>
      <c r="G71" s="34"/>
      <c r="H71" s="34"/>
      <c r="I71" s="34"/>
      <c r="J71" s="37">
        <v>5.05</v>
      </c>
      <c r="K71" s="37">
        <v>5.05</v>
      </c>
      <c r="L71" s="37">
        <v>5.18</v>
      </c>
      <c r="M71">
        <v>33.049999999999997</v>
      </c>
      <c r="N71">
        <v>270.98</v>
      </c>
      <c r="O71">
        <v>52.99</v>
      </c>
      <c r="P71">
        <v>0</v>
      </c>
      <c r="Q71">
        <v>15.13</v>
      </c>
      <c r="R71" s="93">
        <v>22.17</v>
      </c>
      <c r="S71" s="93">
        <v>20</v>
      </c>
      <c r="T71" s="93">
        <v>22.17</v>
      </c>
      <c r="U71">
        <v>1.03</v>
      </c>
      <c r="V71">
        <v>25.709137999999999</v>
      </c>
      <c r="W71">
        <v>1.3</v>
      </c>
      <c r="X71">
        <v>27.61</v>
      </c>
      <c r="Y71">
        <v>9.2100000000000009</v>
      </c>
      <c r="Z71">
        <v>9.1999999999999993</v>
      </c>
      <c r="AA71">
        <v>77.319999999999993</v>
      </c>
      <c r="AB71">
        <v>15.46</v>
      </c>
      <c r="AC71">
        <v>29.55</v>
      </c>
      <c r="AD71">
        <v>13.5</v>
      </c>
      <c r="AE71">
        <v>17</v>
      </c>
      <c r="AF71">
        <v>9</v>
      </c>
      <c r="AG71">
        <v>9.2899999999999991</v>
      </c>
      <c r="AH71">
        <v>20</v>
      </c>
      <c r="AI71">
        <v>20</v>
      </c>
      <c r="AJ71">
        <v>23.12</v>
      </c>
      <c r="AK71">
        <v>53</v>
      </c>
      <c r="AL71">
        <v>22</v>
      </c>
    </row>
    <row r="72" spans="1:38">
      <c r="A72" t="s">
        <v>114</v>
      </c>
      <c r="B72" s="34">
        <v>227.31</v>
      </c>
      <c r="C72" s="34">
        <v>57.02</v>
      </c>
      <c r="D72" s="93">
        <f t="shared" si="1"/>
        <v>30.060000000000002</v>
      </c>
      <c r="E72" s="34">
        <v>0</v>
      </c>
      <c r="F72" s="34"/>
      <c r="G72" s="34"/>
      <c r="H72" s="34"/>
      <c r="I72" s="34"/>
      <c r="J72" s="37">
        <v>3.64</v>
      </c>
      <c r="K72" s="37">
        <v>3.64</v>
      </c>
      <c r="L72" s="37">
        <v>3.72</v>
      </c>
      <c r="M72">
        <v>33.049999999999997</v>
      </c>
      <c r="N72">
        <v>270.98</v>
      </c>
      <c r="O72">
        <v>52.99</v>
      </c>
      <c r="P72">
        <v>0</v>
      </c>
      <c r="Q72">
        <v>15.72</v>
      </c>
      <c r="R72" s="93">
        <v>11.53</v>
      </c>
      <c r="S72" s="93">
        <v>7</v>
      </c>
      <c r="T72" s="93">
        <v>11.53</v>
      </c>
      <c r="U72">
        <v>1.03</v>
      </c>
      <c r="V72">
        <v>16.502948</v>
      </c>
      <c r="W72">
        <v>1.3</v>
      </c>
      <c r="X72">
        <v>27.5</v>
      </c>
      <c r="Y72">
        <v>9.17</v>
      </c>
      <c r="Z72">
        <v>9.16</v>
      </c>
      <c r="AA72">
        <v>60.19</v>
      </c>
      <c r="AB72">
        <v>12.04</v>
      </c>
      <c r="AC72">
        <v>20.86</v>
      </c>
      <c r="AD72">
        <v>10</v>
      </c>
      <c r="AE72">
        <v>13</v>
      </c>
      <c r="AF72">
        <v>7</v>
      </c>
      <c r="AG72">
        <v>9.08</v>
      </c>
      <c r="AH72">
        <v>19.329999999999998</v>
      </c>
      <c r="AI72">
        <v>19.329999999999998</v>
      </c>
      <c r="AJ72">
        <v>22.16</v>
      </c>
      <c r="AK72">
        <v>39</v>
      </c>
      <c r="AL72">
        <v>16</v>
      </c>
    </row>
    <row r="73" spans="1:38">
      <c r="A73" t="s">
        <v>115</v>
      </c>
      <c r="B73" s="34">
        <v>227.31</v>
      </c>
      <c r="C73" s="34">
        <v>57.02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2.5</v>
      </c>
      <c r="K73" s="37">
        <v>2.5</v>
      </c>
      <c r="L73" s="37">
        <v>2.56</v>
      </c>
      <c r="M73">
        <v>33.049999999999997</v>
      </c>
      <c r="N73">
        <v>270.98</v>
      </c>
      <c r="O73">
        <v>52.99</v>
      </c>
      <c r="P73">
        <v>0</v>
      </c>
      <c r="Q73">
        <v>16.350000000000001</v>
      </c>
      <c r="R73" s="93">
        <v>5.0199999999999996</v>
      </c>
      <c r="S73" s="93">
        <v>1</v>
      </c>
      <c r="T73" s="93">
        <v>5.0199999999999996</v>
      </c>
      <c r="U73">
        <v>0.95</v>
      </c>
      <c r="V73">
        <v>10.102454</v>
      </c>
      <c r="W73">
        <v>1.3</v>
      </c>
      <c r="X73">
        <v>27.33</v>
      </c>
      <c r="Y73">
        <v>9.1199999999999992</v>
      </c>
      <c r="Z73">
        <v>9.11</v>
      </c>
      <c r="AA73">
        <v>43.05</v>
      </c>
      <c r="AB73">
        <v>8.61</v>
      </c>
      <c r="AC73">
        <v>14.6</v>
      </c>
      <c r="AD73">
        <v>5</v>
      </c>
      <c r="AE73">
        <v>10</v>
      </c>
      <c r="AF73">
        <v>5</v>
      </c>
      <c r="AG73">
        <v>9.01</v>
      </c>
      <c r="AH73">
        <v>18.670000000000002</v>
      </c>
      <c r="AI73">
        <v>18.670000000000002</v>
      </c>
      <c r="AJ73">
        <v>23.12</v>
      </c>
      <c r="AK73">
        <v>25</v>
      </c>
      <c r="AL73">
        <v>10</v>
      </c>
    </row>
    <row r="74" spans="1:38">
      <c r="A74" t="s">
        <v>116</v>
      </c>
      <c r="B74" s="34">
        <v>260.72000000000003</v>
      </c>
      <c r="C74" s="34">
        <v>57.02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1.48</v>
      </c>
      <c r="K74" s="37">
        <v>1.48</v>
      </c>
      <c r="L74" s="37">
        <v>1.51</v>
      </c>
      <c r="M74">
        <v>33.049999999999997</v>
      </c>
      <c r="N74">
        <v>270.98</v>
      </c>
      <c r="O74">
        <v>62.63</v>
      </c>
      <c r="P74">
        <v>0</v>
      </c>
      <c r="Q74">
        <v>16.75</v>
      </c>
      <c r="R74" s="93">
        <v>1.34</v>
      </c>
      <c r="S74" s="93">
        <v>0</v>
      </c>
      <c r="T74" s="93">
        <v>1.34</v>
      </c>
      <c r="U74">
        <v>0.95</v>
      </c>
      <c r="V74">
        <v>5.582166</v>
      </c>
      <c r="W74">
        <v>1.3</v>
      </c>
      <c r="X74">
        <v>27.16</v>
      </c>
      <c r="Y74">
        <v>9.0500000000000007</v>
      </c>
      <c r="Z74">
        <v>9.0500000000000007</v>
      </c>
      <c r="AA74">
        <v>28.19</v>
      </c>
      <c r="AB74">
        <v>5.64</v>
      </c>
      <c r="AC74">
        <v>10.38</v>
      </c>
      <c r="AD74">
        <v>3</v>
      </c>
      <c r="AE74">
        <v>5</v>
      </c>
      <c r="AF74">
        <v>2</v>
      </c>
      <c r="AG74">
        <v>8.9499999999999993</v>
      </c>
      <c r="AH74">
        <v>18.329999999999998</v>
      </c>
      <c r="AI74">
        <v>18.329999999999998</v>
      </c>
      <c r="AJ74">
        <v>23.12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57.02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0.73</v>
      </c>
      <c r="K75" s="37">
        <v>0.73</v>
      </c>
      <c r="L75" s="37">
        <v>0.74</v>
      </c>
      <c r="M75">
        <v>33.049999999999997</v>
      </c>
      <c r="N75">
        <v>270.98</v>
      </c>
      <c r="O75">
        <v>62.63</v>
      </c>
      <c r="P75">
        <v>0</v>
      </c>
      <c r="Q75">
        <v>17.14</v>
      </c>
      <c r="R75" s="93">
        <v>0</v>
      </c>
      <c r="S75" s="93">
        <v>0</v>
      </c>
      <c r="T75" s="93">
        <v>0</v>
      </c>
      <c r="U75">
        <v>0.95</v>
      </c>
      <c r="V75">
        <v>1.860722</v>
      </c>
      <c r="W75">
        <v>1.3</v>
      </c>
      <c r="X75">
        <v>26.9</v>
      </c>
      <c r="Y75">
        <v>8.9600000000000009</v>
      </c>
      <c r="Z75">
        <v>8.9700000000000006</v>
      </c>
      <c r="AA75">
        <v>18.29</v>
      </c>
      <c r="AB75">
        <v>3.66</v>
      </c>
      <c r="AC75">
        <v>3.89</v>
      </c>
      <c r="AD75">
        <v>2</v>
      </c>
      <c r="AE75">
        <v>1</v>
      </c>
      <c r="AF75">
        <v>1</v>
      </c>
      <c r="AG75">
        <v>8.75</v>
      </c>
      <c r="AH75">
        <v>18.329999999999998</v>
      </c>
      <c r="AI75">
        <v>18.329999999999998</v>
      </c>
      <c r="AJ75">
        <v>24.09</v>
      </c>
      <c r="AK75">
        <v>7</v>
      </c>
      <c r="AL75">
        <v>3</v>
      </c>
    </row>
    <row r="76" spans="1:38">
      <c r="A76" t="s">
        <v>118</v>
      </c>
      <c r="B76" s="34">
        <v>234.04</v>
      </c>
      <c r="C76" s="34">
        <v>67.959999999999994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0.28000000000000003</v>
      </c>
      <c r="K76" s="37">
        <v>0.28000000000000003</v>
      </c>
      <c r="L76" s="37">
        <v>0.28999999999999998</v>
      </c>
      <c r="M76">
        <v>35.130000000000003</v>
      </c>
      <c r="N76">
        <v>270.98</v>
      </c>
      <c r="O76">
        <v>99.84</v>
      </c>
      <c r="P76">
        <v>0</v>
      </c>
      <c r="Q76">
        <v>17.809999999999999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</v>
      </c>
      <c r="X76">
        <v>26.58</v>
      </c>
      <c r="Y76">
        <v>8.86</v>
      </c>
      <c r="Z76">
        <v>8.86</v>
      </c>
      <c r="AA76">
        <v>10.11</v>
      </c>
      <c r="AB76">
        <v>2.02</v>
      </c>
      <c r="AC76">
        <v>0</v>
      </c>
      <c r="AD76">
        <v>1</v>
      </c>
      <c r="AE76">
        <v>0</v>
      </c>
      <c r="AF76">
        <v>0</v>
      </c>
      <c r="AG76">
        <v>8.49</v>
      </c>
      <c r="AH76">
        <v>18.329999999999998</v>
      </c>
      <c r="AI76">
        <v>18.329999999999998</v>
      </c>
      <c r="AJ76">
        <v>25.05</v>
      </c>
      <c r="AK76">
        <v>1</v>
      </c>
      <c r="AL76">
        <v>1</v>
      </c>
    </row>
    <row r="77" spans="1:38">
      <c r="A77" t="s">
        <v>119</v>
      </c>
      <c r="B77" s="34">
        <v>234.04</v>
      </c>
      <c r="C77" s="34">
        <v>67.959999999999994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47.21</v>
      </c>
      <c r="N77">
        <v>270.98</v>
      </c>
      <c r="O77">
        <v>99.84</v>
      </c>
      <c r="P77">
        <v>0</v>
      </c>
      <c r="Q77">
        <v>19.059999999999999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</v>
      </c>
      <c r="X77">
        <v>27.5</v>
      </c>
      <c r="Y77">
        <v>9.16</v>
      </c>
      <c r="Z77">
        <v>9.17</v>
      </c>
      <c r="AA77">
        <v>0.82</v>
      </c>
      <c r="AB77">
        <v>0.16</v>
      </c>
      <c r="AC77">
        <v>0</v>
      </c>
      <c r="AD77">
        <v>0.02</v>
      </c>
      <c r="AE77">
        <v>0</v>
      </c>
      <c r="AF77">
        <v>0</v>
      </c>
      <c r="AG77">
        <v>8.34</v>
      </c>
      <c r="AH77">
        <v>15</v>
      </c>
      <c r="AI77">
        <v>15</v>
      </c>
      <c r="AJ77">
        <v>25.05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86.91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</v>
      </c>
      <c r="Q78">
        <v>20.62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</v>
      </c>
      <c r="X78">
        <v>27.5</v>
      </c>
      <c r="Y78">
        <v>9.16</v>
      </c>
      <c r="Z78">
        <v>9.17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15</v>
      </c>
      <c r="AI78">
        <v>15</v>
      </c>
      <c r="AJ78">
        <v>25.05</v>
      </c>
      <c r="AK78">
        <v>0</v>
      </c>
      <c r="AL78">
        <v>0</v>
      </c>
    </row>
    <row r="79" spans="1:38">
      <c r="A79" t="s">
        <v>121</v>
      </c>
      <c r="B79" s="34">
        <v>260.72000000000003</v>
      </c>
      <c r="C79" s="34">
        <v>86.91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</v>
      </c>
      <c r="Q79">
        <v>24.05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1.25</v>
      </c>
      <c r="X79">
        <v>27.5</v>
      </c>
      <c r="Y79">
        <v>9.16</v>
      </c>
      <c r="Z79">
        <v>9.17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8.34</v>
      </c>
      <c r="AH79">
        <v>15</v>
      </c>
      <c r="AI79">
        <v>15</v>
      </c>
      <c r="AJ79">
        <v>25.05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86.91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</v>
      </c>
      <c r="Q80">
        <v>24.16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1.25</v>
      </c>
      <c r="X80">
        <v>27.5</v>
      </c>
      <c r="Y80">
        <v>9.16</v>
      </c>
      <c r="Z80">
        <v>9.17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15</v>
      </c>
      <c r="AI80">
        <v>15</v>
      </c>
      <c r="AJ80">
        <v>25.05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86.91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</v>
      </c>
      <c r="Q81">
        <v>24.31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25</v>
      </c>
      <c r="Y81">
        <v>8.34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14</v>
      </c>
      <c r="AI81">
        <v>14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86.91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</v>
      </c>
      <c r="Q82">
        <v>24.71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14</v>
      </c>
      <c r="AI82">
        <v>14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76.400000000000006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</v>
      </c>
      <c r="Q83">
        <v>28.05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1.25</v>
      </c>
      <c r="X83">
        <v>25</v>
      </c>
      <c r="Y83">
        <v>8.34</v>
      </c>
      <c r="Z83">
        <v>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14</v>
      </c>
      <c r="AI83">
        <v>14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260.72000000000003</v>
      </c>
      <c r="C84" s="34">
        <v>76.400000000000006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270.98</v>
      </c>
      <c r="O84">
        <v>99.84</v>
      </c>
      <c r="P84">
        <v>0</v>
      </c>
      <c r="Q84">
        <v>28.03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1.25</v>
      </c>
      <c r="X84">
        <v>25</v>
      </c>
      <c r="Y84">
        <v>8.34</v>
      </c>
      <c r="Z84">
        <v>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14</v>
      </c>
      <c r="AI84">
        <v>14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76.400000000000006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47.21</v>
      </c>
      <c r="N85">
        <v>270.98</v>
      </c>
      <c r="O85">
        <v>99.84</v>
      </c>
      <c r="P85">
        <v>0</v>
      </c>
      <c r="Q85">
        <v>23.16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1.25</v>
      </c>
      <c r="X85">
        <v>25</v>
      </c>
      <c r="Y85">
        <v>8.34</v>
      </c>
      <c r="Z85">
        <v>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25</v>
      </c>
      <c r="AI85">
        <v>25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57.44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47.21</v>
      </c>
      <c r="N86">
        <v>270.98</v>
      </c>
      <c r="O86">
        <v>99.84</v>
      </c>
      <c r="P86">
        <v>0</v>
      </c>
      <c r="Q86">
        <v>23.04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1.25</v>
      </c>
      <c r="X86">
        <v>25</v>
      </c>
      <c r="Y86">
        <v>8.34</v>
      </c>
      <c r="Z86">
        <v>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25.33</v>
      </c>
      <c r="AI86">
        <v>25.33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260.72000000000003</v>
      </c>
      <c r="C87" s="34">
        <v>76.400000000000006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47.21</v>
      </c>
      <c r="N87">
        <v>270.98</v>
      </c>
      <c r="O87">
        <v>99.84</v>
      </c>
      <c r="P87">
        <v>0</v>
      </c>
      <c r="Q87">
        <v>22.91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1.25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38.33</v>
      </c>
      <c r="AI87">
        <v>38.33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260.72000000000003</v>
      </c>
      <c r="C88" s="34">
        <v>76.400000000000006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47.21</v>
      </c>
      <c r="N88">
        <v>270.98</v>
      </c>
      <c r="O88">
        <v>99.84</v>
      </c>
      <c r="P88">
        <v>0</v>
      </c>
      <c r="Q88">
        <v>22.28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1.25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36.67</v>
      </c>
      <c r="AI88">
        <v>36.67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234.04</v>
      </c>
      <c r="C89" s="34">
        <v>57.44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35.130000000000003</v>
      </c>
      <c r="N89">
        <v>270.98</v>
      </c>
      <c r="O89">
        <v>52.99</v>
      </c>
      <c r="P89">
        <v>0</v>
      </c>
      <c r="Q89">
        <v>22.24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1.25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41.85</v>
      </c>
      <c r="AI89">
        <v>41.85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234.04</v>
      </c>
      <c r="C90" s="34">
        <v>57.44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35.130000000000003</v>
      </c>
      <c r="N90">
        <v>270.98</v>
      </c>
      <c r="O90">
        <v>52.99</v>
      </c>
      <c r="P90">
        <v>0</v>
      </c>
      <c r="Q90">
        <v>22.11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1.25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41.74</v>
      </c>
      <c r="AI90">
        <v>41.74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234.04</v>
      </c>
      <c r="C91" s="34">
        <v>57.44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35.130000000000003</v>
      </c>
      <c r="N91">
        <v>270.98</v>
      </c>
      <c r="O91">
        <v>52.99</v>
      </c>
      <c r="P91">
        <v>0</v>
      </c>
      <c r="Q91">
        <v>21.94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</v>
      </c>
      <c r="X91">
        <v>29.5</v>
      </c>
      <c r="Y91">
        <v>9.84</v>
      </c>
      <c r="Z91">
        <v>9.83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30</v>
      </c>
      <c r="AI91">
        <v>30</v>
      </c>
      <c r="AJ91">
        <v>24.09</v>
      </c>
      <c r="AK91">
        <v>0</v>
      </c>
      <c r="AL91">
        <v>0</v>
      </c>
    </row>
    <row r="92" spans="1:38">
      <c r="A92" t="s">
        <v>134</v>
      </c>
      <c r="B92" s="34">
        <v>234.04</v>
      </c>
      <c r="C92" s="34">
        <v>57.44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35.130000000000003</v>
      </c>
      <c r="N92">
        <v>270.98</v>
      </c>
      <c r="O92">
        <v>52.99</v>
      </c>
      <c r="P92">
        <v>0</v>
      </c>
      <c r="Q92">
        <v>21.18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</v>
      </c>
      <c r="X92">
        <v>32.5</v>
      </c>
      <c r="Y92">
        <v>10.84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29.33</v>
      </c>
      <c r="AI92">
        <v>29.33</v>
      </c>
      <c r="AJ92">
        <v>24.09</v>
      </c>
      <c r="AK92">
        <v>0</v>
      </c>
      <c r="AL92">
        <v>0</v>
      </c>
    </row>
    <row r="93" spans="1:38">
      <c r="A93" t="s">
        <v>135</v>
      </c>
      <c r="B93" s="34">
        <v>234.04</v>
      </c>
      <c r="C93" s="34">
        <v>57.44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35.130000000000003</v>
      </c>
      <c r="N93">
        <v>270.98</v>
      </c>
      <c r="O93">
        <v>52.99</v>
      </c>
      <c r="P93">
        <v>0</v>
      </c>
      <c r="Q93">
        <v>24.18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</v>
      </c>
      <c r="X93">
        <v>32</v>
      </c>
      <c r="Y93">
        <v>10.66</v>
      </c>
      <c r="Z93">
        <v>10.67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28.33</v>
      </c>
      <c r="AI93">
        <v>28.33</v>
      </c>
      <c r="AJ93">
        <v>24.09</v>
      </c>
      <c r="AK93">
        <v>0</v>
      </c>
      <c r="AL93">
        <v>0</v>
      </c>
    </row>
    <row r="94" spans="1:38">
      <c r="A94" t="s">
        <v>136</v>
      </c>
      <c r="B94" s="34">
        <v>260.72000000000003</v>
      </c>
      <c r="C94" s="34">
        <v>76.400000000000006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47.21</v>
      </c>
      <c r="N94">
        <v>270.98</v>
      </c>
      <c r="O94">
        <v>52.99</v>
      </c>
      <c r="P94">
        <v>0</v>
      </c>
      <c r="Q94">
        <v>23.96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</v>
      </c>
      <c r="X94">
        <v>31</v>
      </c>
      <c r="Y94">
        <v>10.34</v>
      </c>
      <c r="Z94">
        <v>10.33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27</v>
      </c>
      <c r="AI94">
        <v>27</v>
      </c>
      <c r="AJ94">
        <v>24.09</v>
      </c>
      <c r="AK94">
        <v>0</v>
      </c>
      <c r="AL94">
        <v>0</v>
      </c>
    </row>
    <row r="95" spans="1:38">
      <c r="A95" t="s">
        <v>137</v>
      </c>
      <c r="B95" s="34">
        <v>260.72000000000003</v>
      </c>
      <c r="C95" s="34">
        <v>57.44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35.130000000000003</v>
      </c>
      <c r="N95">
        <v>270.98</v>
      </c>
      <c r="O95">
        <v>52.99</v>
      </c>
      <c r="P95">
        <v>0</v>
      </c>
      <c r="Q95">
        <v>23.51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</v>
      </c>
      <c r="X95">
        <v>30.5</v>
      </c>
      <c r="Y95">
        <v>10.16</v>
      </c>
      <c r="Z95">
        <v>10.17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26</v>
      </c>
      <c r="AI95">
        <v>26</v>
      </c>
      <c r="AJ95">
        <v>24.09</v>
      </c>
      <c r="AK95">
        <v>0</v>
      </c>
      <c r="AL95">
        <v>0</v>
      </c>
    </row>
    <row r="96" spans="1:38">
      <c r="A96" t="s">
        <v>138</v>
      </c>
      <c r="B96" s="34">
        <v>260.72000000000003</v>
      </c>
      <c r="C96" s="34">
        <v>76.400000000000006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47.21</v>
      </c>
      <c r="N96">
        <v>270.98</v>
      </c>
      <c r="O96">
        <v>52.99</v>
      </c>
      <c r="P96">
        <v>0</v>
      </c>
      <c r="Q96">
        <v>22.88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</v>
      </c>
      <c r="X96">
        <v>30</v>
      </c>
      <c r="Y96">
        <v>10</v>
      </c>
      <c r="Z96">
        <v>10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25</v>
      </c>
      <c r="AI96">
        <v>25</v>
      </c>
      <c r="AJ96">
        <v>24.09</v>
      </c>
      <c r="AK96">
        <v>0</v>
      </c>
      <c r="AL96">
        <v>0</v>
      </c>
    </row>
    <row r="97" spans="1:50">
      <c r="A97" t="s">
        <v>139</v>
      </c>
      <c r="B97" s="34">
        <v>260.72000000000003</v>
      </c>
      <c r="C97" s="34">
        <v>76.400000000000006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47.21</v>
      </c>
      <c r="N97">
        <v>270.98</v>
      </c>
      <c r="O97">
        <v>52.99</v>
      </c>
      <c r="P97">
        <v>0</v>
      </c>
      <c r="Q97">
        <v>22.11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</v>
      </c>
      <c r="X97">
        <v>29.5</v>
      </c>
      <c r="Y97">
        <v>9.84</v>
      </c>
      <c r="Z97">
        <v>9.83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24.67</v>
      </c>
      <c r="AI97">
        <v>24.67</v>
      </c>
      <c r="AJ97">
        <v>24.09</v>
      </c>
      <c r="AK97">
        <v>0</v>
      </c>
      <c r="AL97">
        <v>0</v>
      </c>
    </row>
    <row r="98" spans="1:50">
      <c r="A98" t="s">
        <v>140</v>
      </c>
      <c r="B98" s="34">
        <v>260.72000000000003</v>
      </c>
      <c r="C98" s="34">
        <v>76.400000000000006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47.21</v>
      </c>
      <c r="N98">
        <v>270.98</v>
      </c>
      <c r="O98">
        <v>52.99</v>
      </c>
      <c r="P98">
        <v>0</v>
      </c>
      <c r="Q98">
        <v>21.1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</v>
      </c>
      <c r="X98">
        <v>29</v>
      </c>
      <c r="Y98">
        <v>9.66</v>
      </c>
      <c r="Z98">
        <v>9.67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24.33</v>
      </c>
      <c r="AI98">
        <v>24.33</v>
      </c>
      <c r="AJ98">
        <v>24.09</v>
      </c>
      <c r="AK98">
        <v>0</v>
      </c>
      <c r="AL98">
        <v>0</v>
      </c>
    </row>
    <row r="99" spans="1:50">
      <c r="A99" t="s">
        <v>141</v>
      </c>
      <c r="B99" s="34">
        <f>SUM(B3:B98)/4000</f>
        <v>5.2434825000000016</v>
      </c>
      <c r="C99" s="34">
        <f t="shared" ref="C99:P99" si="2">SUM(C3:C98)/4000</f>
        <v>1.4494874999999985</v>
      </c>
      <c r="D99" s="93">
        <f t="shared" ref="D99" si="3">SUM(D3:D98)/4000</f>
        <v>0.90376249999999947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0.11677500000000002</v>
      </c>
      <c r="K99" s="37">
        <f t="shared" si="2"/>
        <v>0.11677500000000002</v>
      </c>
      <c r="L99" s="37">
        <f t="shared" si="2"/>
        <v>0.11970500000000005</v>
      </c>
      <c r="M99">
        <f t="shared" si="2"/>
        <v>1.083337500000001</v>
      </c>
      <c r="N99">
        <f t="shared" si="2"/>
        <v>6.3245049999999923</v>
      </c>
      <c r="O99">
        <f t="shared" si="2"/>
        <v>1.5896299999999981</v>
      </c>
      <c r="P99">
        <f t="shared" si="2"/>
        <v>0</v>
      </c>
      <c r="Q99">
        <f t="shared" ref="Q99:AF99" si="5">SUM(Q3:Q98)/4000</f>
        <v>0.28635499999999986</v>
      </c>
      <c r="R99" s="93">
        <f t="shared" si="5"/>
        <v>0.3025150000000002</v>
      </c>
      <c r="S99" s="93">
        <f t="shared" si="5"/>
        <v>0.29873250000000018</v>
      </c>
      <c r="T99" s="93">
        <f t="shared" si="5"/>
        <v>0.3025150000000002</v>
      </c>
      <c r="U99">
        <f t="shared" si="5"/>
        <v>2.169500000000003E-2</v>
      </c>
      <c r="V99">
        <f t="shared" si="5"/>
        <v>0.95274811599999998</v>
      </c>
      <c r="W99">
        <f t="shared" si="5"/>
        <v>2.8609999999999997E-2</v>
      </c>
      <c r="X99">
        <f t="shared" si="5"/>
        <v>0.65763250000000006</v>
      </c>
      <c r="Y99">
        <f t="shared" si="5"/>
        <v>0.21922499999999995</v>
      </c>
      <c r="Z99">
        <f t="shared" si="5"/>
        <v>0.21920749999999994</v>
      </c>
      <c r="AA99">
        <f t="shared" si="5"/>
        <v>1.7643524999999995</v>
      </c>
      <c r="AB99">
        <f t="shared" si="5"/>
        <v>0.35285250000000012</v>
      </c>
      <c r="AC99">
        <f t="shared" si="5"/>
        <v>0.66567999999999983</v>
      </c>
      <c r="AD99">
        <f t="shared" si="5"/>
        <v>0.33377999999999991</v>
      </c>
      <c r="AE99">
        <f t="shared" si="5"/>
        <v>0.65249999999999997</v>
      </c>
      <c r="AF99">
        <f t="shared" si="5"/>
        <v>0.32674999999999998</v>
      </c>
      <c r="AG99">
        <f t="shared" ref="AG99:AM99" si="6">SUM(AG3:AG98)/4000</f>
        <v>0.17765750000000019</v>
      </c>
      <c r="AH99">
        <f t="shared" si="6"/>
        <v>0.50909249999999984</v>
      </c>
      <c r="AI99">
        <f t="shared" si="6"/>
        <v>0.50909249999999984</v>
      </c>
      <c r="AJ99">
        <f t="shared" si="6"/>
        <v>0.38828999999999964</v>
      </c>
      <c r="AK99">
        <f t="shared" si="6"/>
        <v>1.3859999999999999</v>
      </c>
      <c r="AL99">
        <f t="shared" si="6"/>
        <v>0.59050000000000002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269.78115641316367</v>
      </c>
      <c r="L3">
        <v>3.8500000000000005</v>
      </c>
      <c r="M3">
        <v>61.441386281588443</v>
      </c>
      <c r="N3">
        <v>24.531959237106015</v>
      </c>
      <c r="O3">
        <v>34.642270028053368</v>
      </c>
      <c r="P3">
        <v>23.869970552823315</v>
      </c>
      <c r="Q3">
        <v>2.8873171465838507</v>
      </c>
      <c r="R3">
        <v>9.6305271284289287</v>
      </c>
      <c r="S3">
        <v>6.7434737205002717</v>
      </c>
      <c r="T3">
        <v>0</v>
      </c>
      <c r="U3">
        <v>59.940727189203919</v>
      </c>
      <c r="V3">
        <v>8.7670832507507512</v>
      </c>
      <c r="W3">
        <v>19.633638080500894</v>
      </c>
      <c r="X3">
        <v>62.428185926492354</v>
      </c>
      <c r="Y3">
        <v>0</v>
      </c>
      <c r="Z3">
        <v>2.7592875746363625</v>
      </c>
      <c r="AA3">
        <v>0</v>
      </c>
      <c r="AB3">
        <v>0</v>
      </c>
      <c r="AC3">
        <v>0</v>
      </c>
      <c r="AD3">
        <v>0</v>
      </c>
      <c r="AE3">
        <v>6.9734218620420894</v>
      </c>
      <c r="AF3">
        <v>5.5976944716024351</v>
      </c>
      <c r="AG3">
        <v>29.174594715200001</v>
      </c>
      <c r="AH3">
        <v>0</v>
      </c>
      <c r="AI3">
        <v>0</v>
      </c>
      <c r="AJ3">
        <v>0</v>
      </c>
      <c r="AK3">
        <v>22.878538783924355</v>
      </c>
      <c r="AL3">
        <v>9.187839649999999</v>
      </c>
      <c r="AM3">
        <v>0</v>
      </c>
      <c r="AN3">
        <v>0</v>
      </c>
      <c r="AO3">
        <v>0</v>
      </c>
      <c r="AP3">
        <v>0.10841313579121788</v>
      </c>
      <c r="AQ3">
        <v>0</v>
      </c>
      <c r="AR3">
        <v>17.753643699999994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696.07884816328954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269.78115641316367</v>
      </c>
      <c r="L4">
        <v>3.8500000000000005</v>
      </c>
      <c r="M4">
        <v>61.441386281588443</v>
      </c>
      <c r="N4">
        <v>24.531959237106015</v>
      </c>
      <c r="O4">
        <v>34.642270028053368</v>
      </c>
      <c r="P4">
        <v>23.910702677355374</v>
      </c>
      <c r="Q4">
        <v>2.8873171465838507</v>
      </c>
      <c r="R4">
        <v>9.6305271284289287</v>
      </c>
      <c r="S4">
        <v>6.7434737205002717</v>
      </c>
      <c r="T4">
        <v>0</v>
      </c>
      <c r="U4">
        <v>59.940727189203919</v>
      </c>
      <c r="V4">
        <v>8.7670832507507512</v>
      </c>
      <c r="W4">
        <v>19.633638080500894</v>
      </c>
      <c r="X4">
        <v>62.428185926492354</v>
      </c>
      <c r="Y4">
        <v>0</v>
      </c>
      <c r="Z4">
        <v>2.7592875746363625</v>
      </c>
      <c r="AA4">
        <v>0</v>
      </c>
      <c r="AB4">
        <v>0</v>
      </c>
      <c r="AC4">
        <v>0</v>
      </c>
      <c r="AD4">
        <v>0</v>
      </c>
      <c r="AE4">
        <v>6.9734218620420894</v>
      </c>
      <c r="AF4">
        <v>5.5976944716024351</v>
      </c>
      <c r="AG4">
        <v>29.174594715200001</v>
      </c>
      <c r="AH4">
        <v>0</v>
      </c>
      <c r="AI4">
        <v>0</v>
      </c>
      <c r="AJ4">
        <v>0</v>
      </c>
      <c r="AK4">
        <v>22.878538783924355</v>
      </c>
      <c r="AL4">
        <v>9.187839649999999</v>
      </c>
      <c r="AM4">
        <v>0</v>
      </c>
      <c r="AN4">
        <v>0</v>
      </c>
      <c r="AO4">
        <v>0</v>
      </c>
      <c r="AP4">
        <v>0.10841313579121788</v>
      </c>
      <c r="AQ4">
        <v>0</v>
      </c>
      <c r="AR4">
        <v>17.753643699999994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696.11958028782158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269.78115641316367</v>
      </c>
      <c r="L5">
        <v>3.8500000000000005</v>
      </c>
      <c r="M5">
        <v>61.441386281588443</v>
      </c>
      <c r="N5">
        <v>24.531959237106015</v>
      </c>
      <c r="O5">
        <v>34.642270028053368</v>
      </c>
      <c r="P5">
        <v>23.910702677355374</v>
      </c>
      <c r="Q5">
        <v>2.8873171465838507</v>
      </c>
      <c r="R5">
        <v>9.6305271284289287</v>
      </c>
      <c r="S5">
        <v>6.7434737205002717</v>
      </c>
      <c r="T5">
        <v>0</v>
      </c>
      <c r="U5">
        <v>59.940727189203919</v>
      </c>
      <c r="V5">
        <v>4.8165640586400498</v>
      </c>
      <c r="W5">
        <v>9.6362045276497703</v>
      </c>
      <c r="X5">
        <v>62.428185926492354</v>
      </c>
      <c r="Y5">
        <v>0</v>
      </c>
      <c r="Z5">
        <v>2.7592875746363625</v>
      </c>
      <c r="AA5">
        <v>0</v>
      </c>
      <c r="AB5">
        <v>0</v>
      </c>
      <c r="AC5">
        <v>0</v>
      </c>
      <c r="AD5">
        <v>0</v>
      </c>
      <c r="AE5">
        <v>6.9734218620420894</v>
      </c>
      <c r="AF5">
        <v>5.5976944716024351</v>
      </c>
      <c r="AG5">
        <v>29.174594715200001</v>
      </c>
      <c r="AH5">
        <v>0</v>
      </c>
      <c r="AI5">
        <v>0</v>
      </c>
      <c r="AJ5">
        <v>0</v>
      </c>
      <c r="AK5">
        <v>22.878538783924355</v>
      </c>
      <c r="AL5">
        <v>9.187839649999999</v>
      </c>
      <c r="AM5">
        <v>0</v>
      </c>
      <c r="AN5">
        <v>0</v>
      </c>
      <c r="AO5">
        <v>0</v>
      </c>
      <c r="AP5">
        <v>0.10841313579121788</v>
      </c>
      <c r="AQ5">
        <v>0</v>
      </c>
      <c r="AR5">
        <v>14.950436799999993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679.36842064285986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269.78115641316367</v>
      </c>
      <c r="L6">
        <v>3.8500000000000005</v>
      </c>
      <c r="M6">
        <v>61.441386281588443</v>
      </c>
      <c r="N6">
        <v>24.531959237106015</v>
      </c>
      <c r="O6">
        <v>34.642270028053368</v>
      </c>
      <c r="P6">
        <v>23.910702677355374</v>
      </c>
      <c r="Q6">
        <v>2.8873171465838507</v>
      </c>
      <c r="R6">
        <v>9.6305271284289287</v>
      </c>
      <c r="S6">
        <v>6.7434737205002717</v>
      </c>
      <c r="T6">
        <v>0</v>
      </c>
      <c r="U6">
        <v>59.940727189203919</v>
      </c>
      <c r="V6">
        <v>4.8165640586400498</v>
      </c>
      <c r="W6">
        <v>9.6362045276497703</v>
      </c>
      <c r="X6">
        <v>62.428185926492354</v>
      </c>
      <c r="Y6">
        <v>0</v>
      </c>
      <c r="Z6">
        <v>2.7592875746363625</v>
      </c>
      <c r="AA6">
        <v>0</v>
      </c>
      <c r="AB6">
        <v>0</v>
      </c>
      <c r="AC6">
        <v>0</v>
      </c>
      <c r="AD6">
        <v>0</v>
      </c>
      <c r="AE6">
        <v>6.9734218620420894</v>
      </c>
      <c r="AF6">
        <v>5.5976944716024351</v>
      </c>
      <c r="AG6">
        <v>29.174594715200001</v>
      </c>
      <c r="AH6">
        <v>0</v>
      </c>
      <c r="AI6">
        <v>0</v>
      </c>
      <c r="AJ6">
        <v>0</v>
      </c>
      <c r="AK6">
        <v>22.878538783924355</v>
      </c>
      <c r="AL6">
        <v>9.187839649999999</v>
      </c>
      <c r="AM6">
        <v>0</v>
      </c>
      <c r="AN6">
        <v>0</v>
      </c>
      <c r="AO6">
        <v>0</v>
      </c>
      <c r="AP6">
        <v>0.10841313579121788</v>
      </c>
      <c r="AQ6">
        <v>0</v>
      </c>
      <c r="AR6">
        <v>14.950436799999993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679.36842064285986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269.78115641316367</v>
      </c>
      <c r="L7">
        <v>3.8500000000000005</v>
      </c>
      <c r="M7">
        <v>61.441386281588443</v>
      </c>
      <c r="N7">
        <v>24.531959237106015</v>
      </c>
      <c r="O7">
        <v>34.642270028053368</v>
      </c>
      <c r="P7">
        <v>23.910702677355374</v>
      </c>
      <c r="Q7">
        <v>2.8873171465838507</v>
      </c>
      <c r="R7">
        <v>9.6305271284289287</v>
      </c>
      <c r="S7">
        <v>6.7434737205002717</v>
      </c>
      <c r="T7">
        <v>0</v>
      </c>
      <c r="U7">
        <v>59.940727189203919</v>
      </c>
      <c r="V7">
        <v>4.8165640586400498</v>
      </c>
      <c r="W7">
        <v>9.6362045276497703</v>
      </c>
      <c r="X7">
        <v>33.72072725322495</v>
      </c>
      <c r="Y7">
        <v>0</v>
      </c>
      <c r="Z7">
        <v>2.7592875746363625</v>
      </c>
      <c r="AA7">
        <v>0</v>
      </c>
      <c r="AB7">
        <v>0</v>
      </c>
      <c r="AC7">
        <v>0</v>
      </c>
      <c r="AD7">
        <v>0</v>
      </c>
      <c r="AE7">
        <v>6.9734218620420894</v>
      </c>
      <c r="AF7">
        <v>5.5976944716024351</v>
      </c>
      <c r="AG7">
        <v>29.174594715200001</v>
      </c>
      <c r="AH7">
        <v>0</v>
      </c>
      <c r="AI7">
        <v>0</v>
      </c>
      <c r="AJ7">
        <v>0</v>
      </c>
      <c r="AK7">
        <v>22.878538783924355</v>
      </c>
      <c r="AL7">
        <v>9.187839649999999</v>
      </c>
      <c r="AM7">
        <v>0</v>
      </c>
      <c r="AN7">
        <v>0</v>
      </c>
      <c r="AO7">
        <v>0</v>
      </c>
      <c r="AP7">
        <v>0.10841313579121788</v>
      </c>
      <c r="AQ7">
        <v>0</v>
      </c>
      <c r="AR7">
        <v>14.950436799999993</v>
      </c>
      <c r="AS7">
        <v>13.497719314897415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650.66096196959245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269.78115641316367</v>
      </c>
      <c r="L8">
        <v>3.8500000000000005</v>
      </c>
      <c r="M8">
        <v>61.441386281588443</v>
      </c>
      <c r="N8">
        <v>24.531959237106015</v>
      </c>
      <c r="O8">
        <v>34.642270028053368</v>
      </c>
      <c r="P8">
        <v>23.910702677355374</v>
      </c>
      <c r="Q8">
        <v>2.8873171465838507</v>
      </c>
      <c r="R8">
        <v>9.6305271284289287</v>
      </c>
      <c r="S8">
        <v>6.7434737205002717</v>
      </c>
      <c r="T8">
        <v>0</v>
      </c>
      <c r="U8">
        <v>59.940727189203919</v>
      </c>
      <c r="V8">
        <v>4.8165640586400498</v>
      </c>
      <c r="W8">
        <v>9.6362045276497703</v>
      </c>
      <c r="X8">
        <v>33.72072725322495</v>
      </c>
      <c r="Y8">
        <v>0</v>
      </c>
      <c r="Z8">
        <v>2.7592875746363625</v>
      </c>
      <c r="AA8">
        <v>0</v>
      </c>
      <c r="AB8">
        <v>0</v>
      </c>
      <c r="AC8">
        <v>0</v>
      </c>
      <c r="AD8">
        <v>0</v>
      </c>
      <c r="AE8">
        <v>6.9734218620420894</v>
      </c>
      <c r="AF8">
        <v>5.5976944716024351</v>
      </c>
      <c r="AG8">
        <v>29.174594715200001</v>
      </c>
      <c r="AH8">
        <v>0</v>
      </c>
      <c r="AI8">
        <v>0</v>
      </c>
      <c r="AJ8">
        <v>0</v>
      </c>
      <c r="AK8">
        <v>22.878538783924355</v>
      </c>
      <c r="AL8">
        <v>9.187839649999999</v>
      </c>
      <c r="AM8">
        <v>0</v>
      </c>
      <c r="AN8">
        <v>0</v>
      </c>
      <c r="AO8">
        <v>0</v>
      </c>
      <c r="AP8">
        <v>0.10841313579121788</v>
      </c>
      <c r="AQ8">
        <v>0</v>
      </c>
      <c r="AR8">
        <v>17.753643699999994</v>
      </c>
      <c r="AS8">
        <v>13.497719314897415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653.46416886959241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269.78115641316367</v>
      </c>
      <c r="L9">
        <v>3.8500000000000005</v>
      </c>
      <c r="M9">
        <v>61.441386281588443</v>
      </c>
      <c r="N9">
        <v>24.531959237106015</v>
      </c>
      <c r="O9">
        <v>34.642270028053368</v>
      </c>
      <c r="P9">
        <v>23.910702677355374</v>
      </c>
      <c r="Q9">
        <v>2.8873171465838507</v>
      </c>
      <c r="R9">
        <v>9.6305271284289287</v>
      </c>
      <c r="S9">
        <v>6.7434737205002717</v>
      </c>
      <c r="T9">
        <v>0</v>
      </c>
      <c r="U9">
        <v>59.940727189203919</v>
      </c>
      <c r="V9">
        <v>4.8165640586400498</v>
      </c>
      <c r="W9">
        <v>9.6362045276497703</v>
      </c>
      <c r="X9">
        <v>33.72072725322495</v>
      </c>
      <c r="Y9">
        <v>0</v>
      </c>
      <c r="Z9">
        <v>2.7592875746363625</v>
      </c>
      <c r="AA9">
        <v>0</v>
      </c>
      <c r="AB9">
        <v>0</v>
      </c>
      <c r="AC9">
        <v>0</v>
      </c>
      <c r="AD9">
        <v>0</v>
      </c>
      <c r="AE9">
        <v>6.9734218620420894</v>
      </c>
      <c r="AF9">
        <v>5.5976944716024351</v>
      </c>
      <c r="AG9">
        <v>29.174594715200001</v>
      </c>
      <c r="AH9">
        <v>0</v>
      </c>
      <c r="AI9">
        <v>0</v>
      </c>
      <c r="AJ9">
        <v>0</v>
      </c>
      <c r="AK9">
        <v>22.878538783924355</v>
      </c>
      <c r="AL9">
        <v>18.375679299999998</v>
      </c>
      <c r="AM9">
        <v>0</v>
      </c>
      <c r="AN9">
        <v>0</v>
      </c>
      <c r="AO9">
        <v>0</v>
      </c>
      <c r="AP9">
        <v>0.10841313579121788</v>
      </c>
      <c r="AQ9">
        <v>0</v>
      </c>
      <c r="AR9">
        <v>17.753643699999994</v>
      </c>
      <c r="AS9">
        <v>9.1077727121617613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658.26206191685674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269.78115641316367</v>
      </c>
      <c r="L10">
        <v>3.8500000000000005</v>
      </c>
      <c r="M10">
        <v>61.441386281588443</v>
      </c>
      <c r="N10">
        <v>24.531959237106015</v>
      </c>
      <c r="O10">
        <v>34.642270028053368</v>
      </c>
      <c r="P10">
        <v>23.910702677355374</v>
      </c>
      <c r="Q10">
        <v>2.8873171465838507</v>
      </c>
      <c r="R10">
        <v>9.6395283448526747</v>
      </c>
      <c r="S10">
        <v>6.7434737205002717</v>
      </c>
      <c r="T10">
        <v>0</v>
      </c>
      <c r="U10">
        <v>59.940727189203919</v>
      </c>
      <c r="V10">
        <v>4.8165640586400498</v>
      </c>
      <c r="W10">
        <v>9.6362045276497703</v>
      </c>
      <c r="X10">
        <v>33.72072725322495</v>
      </c>
      <c r="Y10">
        <v>0</v>
      </c>
      <c r="Z10">
        <v>2.7592875746363625</v>
      </c>
      <c r="AA10">
        <v>0</v>
      </c>
      <c r="AB10">
        <v>0</v>
      </c>
      <c r="AC10">
        <v>0</v>
      </c>
      <c r="AD10">
        <v>0</v>
      </c>
      <c r="AE10">
        <v>6.9734218620420894</v>
      </c>
      <c r="AF10">
        <v>5.5976944716024351</v>
      </c>
      <c r="AG10">
        <v>29.174594715200001</v>
      </c>
      <c r="AH10">
        <v>0</v>
      </c>
      <c r="AI10">
        <v>0</v>
      </c>
      <c r="AJ10">
        <v>0</v>
      </c>
      <c r="AK10">
        <v>22.878538783924355</v>
      </c>
      <c r="AL10">
        <v>18.375679299999998</v>
      </c>
      <c r="AM10">
        <v>0</v>
      </c>
      <c r="AN10">
        <v>0</v>
      </c>
      <c r="AO10">
        <v>0</v>
      </c>
      <c r="AP10">
        <v>0.10841313579121788</v>
      </c>
      <c r="AQ10">
        <v>0</v>
      </c>
      <c r="AR10">
        <v>14.950436799999993</v>
      </c>
      <c r="AS10">
        <v>9.1077727121617613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655.4678562332806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269.78115641316367</v>
      </c>
      <c r="L11">
        <v>3.8500000000000005</v>
      </c>
      <c r="M11">
        <v>61.441386281588443</v>
      </c>
      <c r="N11">
        <v>24.531959237106015</v>
      </c>
      <c r="O11">
        <v>34.642270028053368</v>
      </c>
      <c r="P11">
        <v>23.910702677355374</v>
      </c>
      <c r="Q11">
        <v>2.8873171465838507</v>
      </c>
      <c r="R11">
        <v>9.6894911348464632</v>
      </c>
      <c r="S11">
        <v>7.0796365629262255</v>
      </c>
      <c r="T11">
        <v>0</v>
      </c>
      <c r="U11">
        <v>59.940727189203919</v>
      </c>
      <c r="V11">
        <v>5.244702272727273</v>
      </c>
      <c r="W11">
        <v>9.6311922857142847</v>
      </c>
      <c r="X11">
        <v>34.870873994233342</v>
      </c>
      <c r="Y11">
        <v>0</v>
      </c>
      <c r="Z11">
        <v>2.7592875746363625</v>
      </c>
      <c r="AA11">
        <v>0</v>
      </c>
      <c r="AB11">
        <v>0</v>
      </c>
      <c r="AC11">
        <v>0</v>
      </c>
      <c r="AD11">
        <v>0</v>
      </c>
      <c r="AE11">
        <v>6.9734218620420894</v>
      </c>
      <c r="AF11">
        <v>5.5976944716024351</v>
      </c>
      <c r="AG11">
        <v>29.174594715200001</v>
      </c>
      <c r="AH11">
        <v>0</v>
      </c>
      <c r="AI11">
        <v>0</v>
      </c>
      <c r="AJ11">
        <v>0</v>
      </c>
      <c r="AK11">
        <v>22.878538783924355</v>
      </c>
      <c r="AL11">
        <v>18.375679299999998</v>
      </c>
      <c r="AM11">
        <v>0</v>
      </c>
      <c r="AN11">
        <v>0</v>
      </c>
      <c r="AO11">
        <v>0</v>
      </c>
      <c r="AP11">
        <v>0.10841313579121788</v>
      </c>
      <c r="AQ11">
        <v>0</v>
      </c>
      <c r="AR11">
        <v>14.950436799999993</v>
      </c>
      <c r="AS11">
        <v>9.1077727121617613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657.42725457886036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269.78115641316367</v>
      </c>
      <c r="L12">
        <v>3.8500000000000005</v>
      </c>
      <c r="M12">
        <v>61.441386281588443</v>
      </c>
      <c r="N12">
        <v>24.531959237106015</v>
      </c>
      <c r="O12">
        <v>34.642270028053368</v>
      </c>
      <c r="P12">
        <v>23.910702677355374</v>
      </c>
      <c r="Q12">
        <v>2.8873171465838507</v>
      </c>
      <c r="R12">
        <v>9.6894911348464632</v>
      </c>
      <c r="S12">
        <v>6.7464373324396787</v>
      </c>
      <c r="T12">
        <v>0</v>
      </c>
      <c r="U12">
        <v>59.940727189203919</v>
      </c>
      <c r="V12">
        <v>4.8147058135849052</v>
      </c>
      <c r="W12">
        <v>9.6311922857142847</v>
      </c>
      <c r="X12">
        <v>33.720876483015651</v>
      </c>
      <c r="Y12">
        <v>0</v>
      </c>
      <c r="Z12">
        <v>2.7592875746363625</v>
      </c>
      <c r="AA12">
        <v>0</v>
      </c>
      <c r="AB12">
        <v>0</v>
      </c>
      <c r="AC12">
        <v>0</v>
      </c>
      <c r="AD12">
        <v>0</v>
      </c>
      <c r="AE12">
        <v>6.9734218620420894</v>
      </c>
      <c r="AF12">
        <v>5.5976944716024351</v>
      </c>
      <c r="AG12">
        <v>29.174594715200001</v>
      </c>
      <c r="AH12">
        <v>0</v>
      </c>
      <c r="AI12">
        <v>0</v>
      </c>
      <c r="AJ12">
        <v>0</v>
      </c>
      <c r="AK12">
        <v>22.878538783924355</v>
      </c>
      <c r="AL12">
        <v>18.375679299999998</v>
      </c>
      <c r="AM12">
        <v>0</v>
      </c>
      <c r="AN12">
        <v>0</v>
      </c>
      <c r="AO12">
        <v>0</v>
      </c>
      <c r="AP12">
        <v>0.10841313579121788</v>
      </c>
      <c r="AQ12">
        <v>0</v>
      </c>
      <c r="AR12">
        <v>14.950436799999993</v>
      </c>
      <c r="AS12">
        <v>9.1077727121617613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655.51406137801382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269.78115641316367</v>
      </c>
      <c r="L13">
        <v>3.8500000000000005</v>
      </c>
      <c r="M13">
        <v>61.441386281588443</v>
      </c>
      <c r="N13">
        <v>24.531959237106015</v>
      </c>
      <c r="O13">
        <v>34.642270028053368</v>
      </c>
      <c r="P13">
        <v>23.910702677355374</v>
      </c>
      <c r="Q13">
        <v>2.8873171465838507</v>
      </c>
      <c r="R13">
        <v>9.6894911348464632</v>
      </c>
      <c r="S13">
        <v>6.7464373324396787</v>
      </c>
      <c r="T13">
        <v>0</v>
      </c>
      <c r="U13">
        <v>59.940727189203919</v>
      </c>
      <c r="V13">
        <v>4.8147058135849052</v>
      </c>
      <c r="W13">
        <v>9.6311922857142847</v>
      </c>
      <c r="X13">
        <v>33.720876483015651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6.9734218620420894</v>
      </c>
      <c r="AF13">
        <v>5.5976944716024351</v>
      </c>
      <c r="AG13">
        <v>29.174594715200001</v>
      </c>
      <c r="AH13">
        <v>0</v>
      </c>
      <c r="AI13">
        <v>0</v>
      </c>
      <c r="AJ13">
        <v>0</v>
      </c>
      <c r="AK13">
        <v>22.878538783924355</v>
      </c>
      <c r="AL13">
        <v>18.375679299999998</v>
      </c>
      <c r="AM13">
        <v>0</v>
      </c>
      <c r="AN13">
        <v>0</v>
      </c>
      <c r="AO13">
        <v>0</v>
      </c>
      <c r="AP13">
        <v>0.10841313579121788</v>
      </c>
      <c r="AQ13">
        <v>0</v>
      </c>
      <c r="AR13">
        <v>17.753643699999994</v>
      </c>
      <c r="AS13">
        <v>9.1077727121617613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655.55798070337732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269.78115641316367</v>
      </c>
      <c r="L14">
        <v>3.8500000000000005</v>
      </c>
      <c r="M14">
        <v>61.441386281588443</v>
      </c>
      <c r="N14">
        <v>24.531959237106015</v>
      </c>
      <c r="O14">
        <v>34.642270028053368</v>
      </c>
      <c r="P14">
        <v>23.910702677355374</v>
      </c>
      <c r="Q14">
        <v>2.8873171465838507</v>
      </c>
      <c r="R14">
        <v>9.6894911348464632</v>
      </c>
      <c r="S14">
        <v>6.7464373324396787</v>
      </c>
      <c r="T14">
        <v>0</v>
      </c>
      <c r="U14">
        <v>59.940727189203919</v>
      </c>
      <c r="V14">
        <v>4.8147058135849052</v>
      </c>
      <c r="W14">
        <v>9.6311922857142847</v>
      </c>
      <c r="X14">
        <v>33.720876483015651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6.9734218620420894</v>
      </c>
      <c r="AF14">
        <v>5.5976944716024351</v>
      </c>
      <c r="AG14">
        <v>29.174594715200001</v>
      </c>
      <c r="AH14">
        <v>0</v>
      </c>
      <c r="AI14">
        <v>0</v>
      </c>
      <c r="AJ14">
        <v>0</v>
      </c>
      <c r="AK14">
        <v>22.878538783924355</v>
      </c>
      <c r="AL14">
        <v>18.375679299999998</v>
      </c>
      <c r="AM14">
        <v>0</v>
      </c>
      <c r="AN14">
        <v>0</v>
      </c>
      <c r="AO14">
        <v>0</v>
      </c>
      <c r="AP14">
        <v>0.10841313579121788</v>
      </c>
      <c r="AQ14">
        <v>0</v>
      </c>
      <c r="AR14">
        <v>17.753643699999994</v>
      </c>
      <c r="AS14">
        <v>9.1077727121617613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655.55798070337732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269.78115641316367</v>
      </c>
      <c r="L15">
        <v>3.8500000000000005</v>
      </c>
      <c r="M15">
        <v>61.441386281588443</v>
      </c>
      <c r="N15">
        <v>24.531959237106015</v>
      </c>
      <c r="O15">
        <v>34.642270028053368</v>
      </c>
      <c r="P15">
        <v>23.910702677355374</v>
      </c>
      <c r="Q15">
        <v>2.8873171465838507</v>
      </c>
      <c r="R15">
        <v>9.6894911348464632</v>
      </c>
      <c r="S15">
        <v>6.7464373324396787</v>
      </c>
      <c r="T15">
        <v>0</v>
      </c>
      <c r="U15">
        <v>59.940727189203919</v>
      </c>
      <c r="V15">
        <v>4.8147058135849052</v>
      </c>
      <c r="W15">
        <v>9.6311922857142847</v>
      </c>
      <c r="X15">
        <v>33.720876483015651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6.9734218620420894</v>
      </c>
      <c r="AF15">
        <v>5.5976944716024351</v>
      </c>
      <c r="AG15">
        <v>29.174594715200001</v>
      </c>
      <c r="AH15">
        <v>0</v>
      </c>
      <c r="AI15">
        <v>0</v>
      </c>
      <c r="AJ15">
        <v>0</v>
      </c>
      <c r="AK15">
        <v>22.878538783924355</v>
      </c>
      <c r="AL15">
        <v>9.187839649999999</v>
      </c>
      <c r="AM15">
        <v>0</v>
      </c>
      <c r="AN15">
        <v>0</v>
      </c>
      <c r="AO15">
        <v>0</v>
      </c>
      <c r="AP15">
        <v>0.10841313579121788</v>
      </c>
      <c r="AQ15">
        <v>0</v>
      </c>
      <c r="AR15">
        <v>14.950436799999993</v>
      </c>
      <c r="AS15">
        <v>9.1077727121617613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643.56693415337736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269.78115641316367</v>
      </c>
      <c r="L16">
        <v>3.8500000000000005</v>
      </c>
      <c r="M16">
        <v>61.441386281588443</v>
      </c>
      <c r="N16">
        <v>24.531959237106015</v>
      </c>
      <c r="O16">
        <v>34.642270028053368</v>
      </c>
      <c r="P16">
        <v>23.910702677355374</v>
      </c>
      <c r="Q16">
        <v>2.8873171465838507</v>
      </c>
      <c r="R16">
        <v>9.6894911348464632</v>
      </c>
      <c r="S16">
        <v>6.7464373324396787</v>
      </c>
      <c r="T16">
        <v>0</v>
      </c>
      <c r="U16">
        <v>59.940727189203919</v>
      </c>
      <c r="V16">
        <v>4.8147058135849052</v>
      </c>
      <c r="W16">
        <v>9.6311922857142847</v>
      </c>
      <c r="X16">
        <v>33.720876483015651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6.9734218620420894</v>
      </c>
      <c r="AF16">
        <v>5.5976944716024351</v>
      </c>
      <c r="AG16">
        <v>29.174594715200001</v>
      </c>
      <c r="AH16">
        <v>0</v>
      </c>
      <c r="AI16">
        <v>0</v>
      </c>
      <c r="AJ16">
        <v>0</v>
      </c>
      <c r="AK16">
        <v>22.878538783924355</v>
      </c>
      <c r="AL16">
        <v>9.187839649999999</v>
      </c>
      <c r="AM16">
        <v>0</v>
      </c>
      <c r="AN16">
        <v>0</v>
      </c>
      <c r="AO16">
        <v>0</v>
      </c>
      <c r="AP16">
        <v>0.10841313579121788</v>
      </c>
      <c r="AQ16">
        <v>0</v>
      </c>
      <c r="AR16">
        <v>14.950436799999993</v>
      </c>
      <c r="AS16">
        <v>9.1077727121617613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643.56693415337736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269.78115641316367</v>
      </c>
      <c r="L17">
        <v>3.8500000000000005</v>
      </c>
      <c r="M17">
        <v>61.441386281588443</v>
      </c>
      <c r="N17">
        <v>24.531959237106015</v>
      </c>
      <c r="O17">
        <v>34.642270028053368</v>
      </c>
      <c r="P17">
        <v>23.910702677355374</v>
      </c>
      <c r="Q17">
        <v>2.8873171465838507</v>
      </c>
      <c r="R17">
        <v>9.6894911348464632</v>
      </c>
      <c r="S17">
        <v>6.7464373324396787</v>
      </c>
      <c r="T17">
        <v>0</v>
      </c>
      <c r="U17">
        <v>59.940727189203919</v>
      </c>
      <c r="V17">
        <v>4.8147058135849052</v>
      </c>
      <c r="W17">
        <v>9.6311922857142847</v>
      </c>
      <c r="X17">
        <v>33.720876483015651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6.9734218620420894</v>
      </c>
      <c r="AF17">
        <v>5.5976944716024351</v>
      </c>
      <c r="AG17">
        <v>29.174594715200001</v>
      </c>
      <c r="AH17">
        <v>0</v>
      </c>
      <c r="AI17">
        <v>0</v>
      </c>
      <c r="AJ17">
        <v>0</v>
      </c>
      <c r="AK17">
        <v>22.878538783924355</v>
      </c>
      <c r="AL17">
        <v>9.187839649999999</v>
      </c>
      <c r="AM17">
        <v>0</v>
      </c>
      <c r="AN17">
        <v>0</v>
      </c>
      <c r="AO17">
        <v>0</v>
      </c>
      <c r="AP17">
        <v>0.10841313579121788</v>
      </c>
      <c r="AQ17">
        <v>0</v>
      </c>
      <c r="AR17">
        <v>14.950436799999993</v>
      </c>
      <c r="AS17">
        <v>9.1077727121617613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643.56693415337736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269.78115641316367</v>
      </c>
      <c r="L18">
        <v>3.8500000000000005</v>
      </c>
      <c r="M18">
        <v>61.441386281588443</v>
      </c>
      <c r="N18">
        <v>24.531959237106015</v>
      </c>
      <c r="O18">
        <v>34.642270028053368</v>
      </c>
      <c r="P18">
        <v>23.910702677355374</v>
      </c>
      <c r="Q18">
        <v>2.8873171465838507</v>
      </c>
      <c r="R18">
        <v>9.6894911348464632</v>
      </c>
      <c r="S18">
        <v>6.7464373324396787</v>
      </c>
      <c r="T18">
        <v>0</v>
      </c>
      <c r="U18">
        <v>59.940727189203919</v>
      </c>
      <c r="V18">
        <v>4.8147058135849052</v>
      </c>
      <c r="W18">
        <v>9.6311922857142847</v>
      </c>
      <c r="X18">
        <v>33.720876483015651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6.9734218620420894</v>
      </c>
      <c r="AF18">
        <v>5.5976944716024351</v>
      </c>
      <c r="AG18">
        <v>29.174594715200001</v>
      </c>
      <c r="AH18">
        <v>0</v>
      </c>
      <c r="AI18">
        <v>0</v>
      </c>
      <c r="AJ18">
        <v>0</v>
      </c>
      <c r="AK18">
        <v>22.878538783924355</v>
      </c>
      <c r="AL18">
        <v>9.187839649999999</v>
      </c>
      <c r="AM18">
        <v>0</v>
      </c>
      <c r="AN18">
        <v>0</v>
      </c>
      <c r="AO18">
        <v>0</v>
      </c>
      <c r="AP18">
        <v>0.10841313579121788</v>
      </c>
      <c r="AQ18">
        <v>0</v>
      </c>
      <c r="AR18">
        <v>17.753643699999994</v>
      </c>
      <c r="AS18">
        <v>9.1077727121617613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646.37014105337744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269.78115641316367</v>
      </c>
      <c r="L19">
        <v>3.8500000000000005</v>
      </c>
      <c r="M19">
        <v>61.441386281588443</v>
      </c>
      <c r="N19">
        <v>24.531959237106015</v>
      </c>
      <c r="O19">
        <v>34.642270028053368</v>
      </c>
      <c r="P19">
        <v>23.910702677355374</v>
      </c>
      <c r="Q19">
        <v>2.8873171465838507</v>
      </c>
      <c r="R19">
        <v>9.6894911348464632</v>
      </c>
      <c r="S19">
        <v>6.7464373324396787</v>
      </c>
      <c r="T19">
        <v>0</v>
      </c>
      <c r="U19">
        <v>59.940727189203919</v>
      </c>
      <c r="V19">
        <v>4.8147058135849052</v>
      </c>
      <c r="W19">
        <v>9.6311922857142847</v>
      </c>
      <c r="X19">
        <v>33.720876483015651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6.9734218620420894</v>
      </c>
      <c r="AF19">
        <v>5.5976944716024351</v>
      </c>
      <c r="AG19">
        <v>29.174594715200001</v>
      </c>
      <c r="AH19">
        <v>0</v>
      </c>
      <c r="AI19">
        <v>0</v>
      </c>
      <c r="AJ19">
        <v>0</v>
      </c>
      <c r="AK19">
        <v>22.878538783924355</v>
      </c>
      <c r="AL19">
        <v>9.187839649999999</v>
      </c>
      <c r="AM19">
        <v>2.2335702049512376</v>
      </c>
      <c r="AN19">
        <v>0</v>
      </c>
      <c r="AO19">
        <v>0</v>
      </c>
      <c r="AP19">
        <v>0.10841313579121788</v>
      </c>
      <c r="AQ19">
        <v>0</v>
      </c>
      <c r="AR19">
        <v>17.753643699999994</v>
      </c>
      <c r="AS19">
        <v>8.5385370000000016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648.03447554616685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269.78115641316367</v>
      </c>
      <c r="L20">
        <v>3.8500000000000005</v>
      </c>
      <c r="M20">
        <v>61.441386281588443</v>
      </c>
      <c r="N20">
        <v>24.531959237106015</v>
      </c>
      <c r="O20">
        <v>34.642270028053368</v>
      </c>
      <c r="P20">
        <v>23.910702677355374</v>
      </c>
      <c r="Q20">
        <v>2.8873171465838507</v>
      </c>
      <c r="R20">
        <v>9.6395283448526747</v>
      </c>
      <c r="S20">
        <v>6.7434737205002717</v>
      </c>
      <c r="T20">
        <v>0</v>
      </c>
      <c r="U20">
        <v>59.940727189203919</v>
      </c>
      <c r="V20">
        <v>4.8165640586400498</v>
      </c>
      <c r="W20">
        <v>9.6362045276497703</v>
      </c>
      <c r="X20">
        <v>33.72072725322495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6.9734218620420894</v>
      </c>
      <c r="AF20">
        <v>5.5976944716024351</v>
      </c>
      <c r="AG20">
        <v>29.174594715200001</v>
      </c>
      <c r="AH20">
        <v>0</v>
      </c>
      <c r="AI20">
        <v>0</v>
      </c>
      <c r="AJ20">
        <v>0</v>
      </c>
      <c r="AK20">
        <v>22.878538783924355</v>
      </c>
      <c r="AL20">
        <v>9.187839649999999</v>
      </c>
      <c r="AM20">
        <v>4.4671404099024752</v>
      </c>
      <c r="AN20">
        <v>0</v>
      </c>
      <c r="AO20">
        <v>0</v>
      </c>
      <c r="AP20">
        <v>0.10841313579121788</v>
      </c>
      <c r="AQ20">
        <v>8.9621972384126991</v>
      </c>
      <c r="AR20">
        <v>14.950436799999993</v>
      </c>
      <c r="AS20">
        <v>8.5385370000000016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656.38083094479771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269.78115641316367</v>
      </c>
      <c r="L21">
        <v>3.8500000000000005</v>
      </c>
      <c r="M21">
        <v>61.441386281588443</v>
      </c>
      <c r="N21">
        <v>24.531959237106015</v>
      </c>
      <c r="O21">
        <v>34.642270028053368</v>
      </c>
      <c r="P21">
        <v>23.910702677355374</v>
      </c>
      <c r="Q21">
        <v>2.8873171465838507</v>
      </c>
      <c r="R21">
        <v>9.6395283448526747</v>
      </c>
      <c r="S21">
        <v>6.7434737205002717</v>
      </c>
      <c r="T21">
        <v>0</v>
      </c>
      <c r="U21">
        <v>59.940727189203919</v>
      </c>
      <c r="V21">
        <v>4.8165640586400498</v>
      </c>
      <c r="W21">
        <v>9.6362045276497703</v>
      </c>
      <c r="X21">
        <v>62.428185926492354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6.9734218620420894</v>
      </c>
      <c r="AF21">
        <v>5.5976944716024351</v>
      </c>
      <c r="AG21">
        <v>29.174594715200001</v>
      </c>
      <c r="AH21">
        <v>0</v>
      </c>
      <c r="AI21">
        <v>0</v>
      </c>
      <c r="AJ21">
        <v>0</v>
      </c>
      <c r="AK21">
        <v>22.878538783924355</v>
      </c>
      <c r="AL21">
        <v>9.187839649999999</v>
      </c>
      <c r="AM21">
        <v>6.6871739534883714</v>
      </c>
      <c r="AN21">
        <v>0</v>
      </c>
      <c r="AO21">
        <v>0</v>
      </c>
      <c r="AP21">
        <v>0.10841313579121788</v>
      </c>
      <c r="AQ21">
        <v>8.9621972384126991</v>
      </c>
      <c r="AR21">
        <v>14.950436799999993</v>
      </c>
      <c r="AS21">
        <v>8.5385370000000016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687.30832316165095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269.78115641316367</v>
      </c>
      <c r="L22">
        <v>3.8500000000000005</v>
      </c>
      <c r="M22">
        <v>61.441386281588443</v>
      </c>
      <c r="N22">
        <v>24.531959237106015</v>
      </c>
      <c r="O22">
        <v>34.642270028053368</v>
      </c>
      <c r="P22">
        <v>23.910702677355374</v>
      </c>
      <c r="Q22">
        <v>2.8873171465838507</v>
      </c>
      <c r="R22">
        <v>9.6305271284289287</v>
      </c>
      <c r="S22">
        <v>6.7434737205002717</v>
      </c>
      <c r="T22">
        <v>0</v>
      </c>
      <c r="U22">
        <v>59.940727189203919</v>
      </c>
      <c r="V22">
        <v>4.8165640586400498</v>
      </c>
      <c r="W22">
        <v>9.6362045276497703</v>
      </c>
      <c r="X22">
        <v>62.428185926492354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6.9734218620420894</v>
      </c>
      <c r="AF22">
        <v>5.5976944716024351</v>
      </c>
      <c r="AG22">
        <v>29.174594715200001</v>
      </c>
      <c r="AH22">
        <v>0</v>
      </c>
      <c r="AI22">
        <v>0</v>
      </c>
      <c r="AJ22">
        <v>0</v>
      </c>
      <c r="AK22">
        <v>22.878538783924355</v>
      </c>
      <c r="AL22">
        <v>9.187839649999999</v>
      </c>
      <c r="AM22">
        <v>6.6871739534883714</v>
      </c>
      <c r="AN22">
        <v>0</v>
      </c>
      <c r="AO22">
        <v>0</v>
      </c>
      <c r="AP22">
        <v>0.10841313579121788</v>
      </c>
      <c r="AQ22">
        <v>8.9621972384126991</v>
      </c>
      <c r="AR22">
        <v>14.950436799999993</v>
      </c>
      <c r="AS22">
        <v>8.5385370000000016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687.29932194522723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269.78115641316367</v>
      </c>
      <c r="L23">
        <v>3.8500000000000005</v>
      </c>
      <c r="M23">
        <v>61.441386281588443</v>
      </c>
      <c r="N23">
        <v>24.531959237106015</v>
      </c>
      <c r="O23">
        <v>34.642270028053368</v>
      </c>
      <c r="P23">
        <v>23.910702677355374</v>
      </c>
      <c r="Q23">
        <v>2.8873171465838507</v>
      </c>
      <c r="R23">
        <v>9.6305271284289287</v>
      </c>
      <c r="S23">
        <v>6.7434737205002717</v>
      </c>
      <c r="T23">
        <v>0</v>
      </c>
      <c r="U23">
        <v>59.940727189203919</v>
      </c>
      <c r="V23">
        <v>8.7670832507507512</v>
      </c>
      <c r="W23">
        <v>19.633638080500894</v>
      </c>
      <c r="X23">
        <v>62.428185926492354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6.9734218620420894</v>
      </c>
      <c r="AF23">
        <v>5.5976944716024351</v>
      </c>
      <c r="AG23">
        <v>29.174594715200001</v>
      </c>
      <c r="AH23">
        <v>0</v>
      </c>
      <c r="AI23">
        <v>0</v>
      </c>
      <c r="AJ23">
        <v>0</v>
      </c>
      <c r="AK23">
        <v>22.878538783924355</v>
      </c>
      <c r="AL23">
        <v>1.6705162999999998</v>
      </c>
      <c r="AM23">
        <v>6.6871739534883714</v>
      </c>
      <c r="AN23">
        <v>0</v>
      </c>
      <c r="AO23">
        <v>0</v>
      </c>
      <c r="AP23">
        <v>0.10841313579121788</v>
      </c>
      <c r="AQ23">
        <v>8.9621972384126991</v>
      </c>
      <c r="AR23">
        <v>17.753643699999994</v>
      </c>
      <c r="AS23">
        <v>8.5385370000000016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696.53315824018898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269.78115641316367</v>
      </c>
      <c r="L24">
        <v>3.8500000000000005</v>
      </c>
      <c r="M24">
        <v>61.441386281588443</v>
      </c>
      <c r="N24">
        <v>24.531959237106015</v>
      </c>
      <c r="O24">
        <v>34.642270028053368</v>
      </c>
      <c r="P24">
        <v>23.910702677355374</v>
      </c>
      <c r="Q24">
        <v>2.8873171465838507</v>
      </c>
      <c r="R24">
        <v>9.6305271284289287</v>
      </c>
      <c r="S24">
        <v>6.7434737205002717</v>
      </c>
      <c r="T24">
        <v>0</v>
      </c>
      <c r="U24">
        <v>59.940727189203919</v>
      </c>
      <c r="V24">
        <v>8.7670832507507512</v>
      </c>
      <c r="W24">
        <v>19.633638080500894</v>
      </c>
      <c r="X24">
        <v>62.428185926492354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6.9734218620420894</v>
      </c>
      <c r="AF24">
        <v>5.5976944716024351</v>
      </c>
      <c r="AG24">
        <v>29.174594715200001</v>
      </c>
      <c r="AH24">
        <v>0</v>
      </c>
      <c r="AI24">
        <v>0</v>
      </c>
      <c r="AJ24">
        <v>0</v>
      </c>
      <c r="AK24">
        <v>22.878538783924355</v>
      </c>
      <c r="AL24">
        <v>1.6705162999999998</v>
      </c>
      <c r="AM24">
        <v>6.6871739534883714</v>
      </c>
      <c r="AN24">
        <v>0</v>
      </c>
      <c r="AO24">
        <v>0</v>
      </c>
      <c r="AP24">
        <v>0.10841313579121788</v>
      </c>
      <c r="AQ24">
        <v>17.082874270000001</v>
      </c>
      <c r="AR24">
        <v>17.753643699999994</v>
      </c>
      <c r="AS24">
        <v>8.5385370000000016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704.6538352717763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269.78115641316367</v>
      </c>
      <c r="L25">
        <v>6.0500014513365317</v>
      </c>
      <c r="M25">
        <v>61.441386281588443</v>
      </c>
      <c r="N25">
        <v>24.531959237106015</v>
      </c>
      <c r="O25">
        <v>34.642270028053368</v>
      </c>
      <c r="P25">
        <v>23.910702677355374</v>
      </c>
      <c r="Q25">
        <v>4.6100599866803282</v>
      </c>
      <c r="R25">
        <v>17.937739178014361</v>
      </c>
      <c r="S25">
        <v>10.796777608695653</v>
      </c>
      <c r="T25">
        <v>0</v>
      </c>
      <c r="U25">
        <v>59.940727189203919</v>
      </c>
      <c r="V25">
        <v>8.7670832507507512</v>
      </c>
      <c r="W25">
        <v>19.633638080500894</v>
      </c>
      <c r="X25">
        <v>62.428185926492354</v>
      </c>
      <c r="Y25">
        <v>0</v>
      </c>
      <c r="Z25">
        <v>2.7592875746363625</v>
      </c>
      <c r="AA25">
        <v>0</v>
      </c>
      <c r="AB25">
        <v>0</v>
      </c>
      <c r="AC25">
        <v>0</v>
      </c>
      <c r="AD25">
        <v>0</v>
      </c>
      <c r="AE25">
        <v>6.9734218620420894</v>
      </c>
      <c r="AF25">
        <v>5.5976944716024351</v>
      </c>
      <c r="AG25">
        <v>29.174594715200001</v>
      </c>
      <c r="AH25">
        <v>0</v>
      </c>
      <c r="AI25">
        <v>0</v>
      </c>
      <c r="AJ25">
        <v>0</v>
      </c>
      <c r="AK25">
        <v>22.878538783924355</v>
      </c>
      <c r="AL25">
        <v>1.6705162999999998</v>
      </c>
      <c r="AM25">
        <v>6.6871739534883714</v>
      </c>
      <c r="AN25">
        <v>0</v>
      </c>
      <c r="AO25">
        <v>0</v>
      </c>
      <c r="AP25">
        <v>0.10841313579121788</v>
      </c>
      <c r="AQ25">
        <v>17.082874270000001</v>
      </c>
      <c r="AR25">
        <v>14.950436799999993</v>
      </c>
      <c r="AS25">
        <v>8.5385370000000016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720.89317617562642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269.78115641316367</v>
      </c>
      <c r="L26">
        <v>6.0500988942307696</v>
      </c>
      <c r="M26">
        <v>61.441386281588443</v>
      </c>
      <c r="N26">
        <v>24.531959237106015</v>
      </c>
      <c r="O26">
        <v>34.642270028053368</v>
      </c>
      <c r="P26">
        <v>23.910702677355374</v>
      </c>
      <c r="Q26">
        <v>4.6147233742331286</v>
      </c>
      <c r="R26">
        <v>17.937739178014361</v>
      </c>
      <c r="S26">
        <v>11.16607855501973</v>
      </c>
      <c r="T26">
        <v>0</v>
      </c>
      <c r="U26">
        <v>59.940727189203919</v>
      </c>
      <c r="V26">
        <v>8.7670832507507512</v>
      </c>
      <c r="W26">
        <v>19.633638080500894</v>
      </c>
      <c r="X26">
        <v>62.428185926492354</v>
      </c>
      <c r="Y26">
        <v>0</v>
      </c>
      <c r="Z26">
        <v>2.7592875746363625</v>
      </c>
      <c r="AA26">
        <v>0</v>
      </c>
      <c r="AB26">
        <v>0</v>
      </c>
      <c r="AC26">
        <v>0</v>
      </c>
      <c r="AD26">
        <v>0</v>
      </c>
      <c r="AE26">
        <v>6.9734218620420894</v>
      </c>
      <c r="AF26">
        <v>5.5976944716024351</v>
      </c>
      <c r="AG26">
        <v>29.174594715200001</v>
      </c>
      <c r="AH26">
        <v>9.2169953795987336</v>
      </c>
      <c r="AI26">
        <v>0</v>
      </c>
      <c r="AJ26">
        <v>0</v>
      </c>
      <c r="AK26">
        <v>22.878538783924355</v>
      </c>
      <c r="AL26">
        <v>1.6705162999999998</v>
      </c>
      <c r="AM26">
        <v>6.6871739534883714</v>
      </c>
      <c r="AN26">
        <v>0</v>
      </c>
      <c r="AO26">
        <v>0</v>
      </c>
      <c r="AP26">
        <v>0.10841313579121788</v>
      </c>
      <c r="AQ26">
        <v>17.503634720000001</v>
      </c>
      <c r="AR26">
        <v>14.950436799999993</v>
      </c>
      <c r="AS26">
        <v>8.5385370000000016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730.90499378199627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327.59121066378958</v>
      </c>
      <c r="L27">
        <v>5.9499412739729847</v>
      </c>
      <c r="M27">
        <v>61.441386281588443</v>
      </c>
      <c r="N27">
        <v>24.531959237106015</v>
      </c>
      <c r="O27">
        <v>34.642270028053368</v>
      </c>
      <c r="P27">
        <v>23.910702677355374</v>
      </c>
      <c r="Q27">
        <v>4.6107829543292107</v>
      </c>
      <c r="R27">
        <v>17.937739178014361</v>
      </c>
      <c r="S27">
        <v>11.164231028694969</v>
      </c>
      <c r="T27">
        <v>0</v>
      </c>
      <c r="U27">
        <v>59.940727189203919</v>
      </c>
      <c r="V27">
        <v>8.7670832507507512</v>
      </c>
      <c r="W27">
        <v>19.633638080500894</v>
      </c>
      <c r="X27">
        <v>62.428185926492354</v>
      </c>
      <c r="Y27">
        <v>0</v>
      </c>
      <c r="Z27">
        <v>2.7592875746363625</v>
      </c>
      <c r="AA27">
        <v>0</v>
      </c>
      <c r="AB27">
        <v>0</v>
      </c>
      <c r="AC27">
        <v>0</v>
      </c>
      <c r="AD27">
        <v>0</v>
      </c>
      <c r="AE27">
        <v>6.9734218620420894</v>
      </c>
      <c r="AF27">
        <v>5.5976944716024351</v>
      </c>
      <c r="AG27">
        <v>29.174594715200001</v>
      </c>
      <c r="AH27">
        <v>19.796502516240757</v>
      </c>
      <c r="AI27">
        <v>0</v>
      </c>
      <c r="AJ27">
        <v>0</v>
      </c>
      <c r="AK27">
        <v>22.878538783924355</v>
      </c>
      <c r="AL27">
        <v>1.6705162999999998</v>
      </c>
      <c r="AM27">
        <v>6.6871739534883714</v>
      </c>
      <c r="AN27">
        <v>0</v>
      </c>
      <c r="AO27">
        <v>0</v>
      </c>
      <c r="AP27">
        <v>0.10841313579121788</v>
      </c>
      <c r="AQ27">
        <v>17.924395169999997</v>
      </c>
      <c r="AR27">
        <v>14.950436799999993</v>
      </c>
      <c r="AS27">
        <v>8.5385370000000016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799.60937005277776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366.13334726588852</v>
      </c>
      <c r="L28">
        <v>6.0400368215292035</v>
      </c>
      <c r="M28">
        <v>61.441386281588443</v>
      </c>
      <c r="N28">
        <v>24.531959237106015</v>
      </c>
      <c r="O28">
        <v>34.642270028053368</v>
      </c>
      <c r="P28">
        <v>23.910702677355374</v>
      </c>
      <c r="Q28">
        <v>4.6107829543292107</v>
      </c>
      <c r="R28">
        <v>17.937739178014361</v>
      </c>
      <c r="S28">
        <v>11.164231028694969</v>
      </c>
      <c r="T28">
        <v>0</v>
      </c>
      <c r="U28">
        <v>59.940727189203919</v>
      </c>
      <c r="V28">
        <v>8.7670832507507512</v>
      </c>
      <c r="W28">
        <v>19.633638080500894</v>
      </c>
      <c r="X28">
        <v>62.428185926492354</v>
      </c>
      <c r="Y28">
        <v>0</v>
      </c>
      <c r="Z28">
        <v>0.46546684999999988</v>
      </c>
      <c r="AA28">
        <v>3.3433450000000011</v>
      </c>
      <c r="AB28">
        <v>1.4100823597899472</v>
      </c>
      <c r="AC28">
        <v>0</v>
      </c>
      <c r="AD28">
        <v>0</v>
      </c>
      <c r="AE28">
        <v>6.9734218620420894</v>
      </c>
      <c r="AF28">
        <v>11.195388250000001</v>
      </c>
      <c r="AG28">
        <v>29.174594715200001</v>
      </c>
      <c r="AH28">
        <v>26.368620892080248</v>
      </c>
      <c r="AI28">
        <v>0</v>
      </c>
      <c r="AJ28">
        <v>0</v>
      </c>
      <c r="AK28">
        <v>22.878538783924355</v>
      </c>
      <c r="AL28">
        <v>1.6705162999999998</v>
      </c>
      <c r="AM28">
        <v>6.6871739534883714</v>
      </c>
      <c r="AN28">
        <v>0</v>
      </c>
      <c r="AO28">
        <v>0</v>
      </c>
      <c r="AP28">
        <v>0.10841313579121788</v>
      </c>
      <c r="AQ28">
        <v>26.886593101587302</v>
      </c>
      <c r="AR28">
        <v>14.950436799999993</v>
      </c>
      <c r="AS28">
        <v>8.5385370000000016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861.83321892341087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383.32780405323973</v>
      </c>
      <c r="L29">
        <v>6.0500233901415843</v>
      </c>
      <c r="M29">
        <v>61.441386281588443</v>
      </c>
      <c r="N29">
        <v>24.531959237106015</v>
      </c>
      <c r="O29">
        <v>34.642270028053368</v>
      </c>
      <c r="P29">
        <v>23.910702677355374</v>
      </c>
      <c r="Q29">
        <v>4.6107829543292107</v>
      </c>
      <c r="R29">
        <v>17.937739178014361</v>
      </c>
      <c r="S29">
        <v>11.164231028694969</v>
      </c>
      <c r="T29">
        <v>0</v>
      </c>
      <c r="U29">
        <v>59.940727189203919</v>
      </c>
      <c r="V29">
        <v>8.7670832507507512</v>
      </c>
      <c r="W29">
        <v>19.633638080500894</v>
      </c>
      <c r="X29">
        <v>62.428185926492354</v>
      </c>
      <c r="Y29">
        <v>0</v>
      </c>
      <c r="Z29">
        <v>0.46546684999999988</v>
      </c>
      <c r="AA29">
        <v>8.224628700000002</v>
      </c>
      <c r="AB29">
        <v>2.8201647195798945</v>
      </c>
      <c r="AC29">
        <v>0.53888559392178415</v>
      </c>
      <c r="AD29">
        <v>3.354136200000001</v>
      </c>
      <c r="AE29">
        <v>6.9734218620420894</v>
      </c>
      <c r="AF29">
        <v>16.793082028397571</v>
      </c>
      <c r="AG29">
        <v>29.174594715200001</v>
      </c>
      <c r="AH29">
        <v>36.066502799999995</v>
      </c>
      <c r="AI29">
        <v>0</v>
      </c>
      <c r="AJ29">
        <v>0</v>
      </c>
      <c r="AK29">
        <v>22.878538783924355</v>
      </c>
      <c r="AL29">
        <v>5.0115488999999993</v>
      </c>
      <c r="AM29">
        <v>6.6871739534883714</v>
      </c>
      <c r="AN29">
        <v>0</v>
      </c>
      <c r="AO29">
        <v>0</v>
      </c>
      <c r="AP29">
        <v>0.10841313579121788</v>
      </c>
      <c r="AQ29">
        <v>26.886593101587302</v>
      </c>
      <c r="AR29">
        <v>17.753643699999994</v>
      </c>
      <c r="AS29">
        <v>8.5385370000000016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910.66186531940343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356.49717003959529</v>
      </c>
      <c r="L30">
        <v>6.0500233901415843</v>
      </c>
      <c r="M30">
        <v>61.441386281588443</v>
      </c>
      <c r="N30">
        <v>24.531959237106015</v>
      </c>
      <c r="O30">
        <v>34.642270028053368</v>
      </c>
      <c r="P30">
        <v>23.910702677355374</v>
      </c>
      <c r="Q30">
        <v>4.6107829543292107</v>
      </c>
      <c r="R30">
        <v>17.937739178014361</v>
      </c>
      <c r="S30">
        <v>11.164231028694969</v>
      </c>
      <c r="T30">
        <v>0</v>
      </c>
      <c r="U30">
        <v>59.940727189203919</v>
      </c>
      <c r="V30">
        <v>8.7670832507507512</v>
      </c>
      <c r="W30">
        <v>19.633638080500894</v>
      </c>
      <c r="X30">
        <v>62.428185926492354</v>
      </c>
      <c r="Y30">
        <v>0</v>
      </c>
      <c r="Z30">
        <v>8.27786228472727</v>
      </c>
      <c r="AA30">
        <v>17.837414208860764</v>
      </c>
      <c r="AB30">
        <v>11.145290068867213</v>
      </c>
      <c r="AC30">
        <v>8.1910605005497086</v>
      </c>
      <c r="AD30">
        <v>6.9318813043149143</v>
      </c>
      <c r="AE30">
        <v>13.946843724084179</v>
      </c>
      <c r="AF30">
        <v>22.390776500000001</v>
      </c>
      <c r="AG30">
        <v>29.174594715200001</v>
      </c>
      <c r="AH30">
        <v>39.593005471678978</v>
      </c>
      <c r="AI30">
        <v>0</v>
      </c>
      <c r="AJ30">
        <v>0</v>
      </c>
      <c r="AK30">
        <v>22.878538783924355</v>
      </c>
      <c r="AL30">
        <v>40.51002064802065</v>
      </c>
      <c r="AM30">
        <v>6.6871739534883714</v>
      </c>
      <c r="AN30">
        <v>0</v>
      </c>
      <c r="AO30">
        <v>0</v>
      </c>
      <c r="AP30">
        <v>0.10841313579121788</v>
      </c>
      <c r="AQ30">
        <v>26.886593101587302</v>
      </c>
      <c r="AR30">
        <v>17.753643699999994</v>
      </c>
      <c r="AS30">
        <v>8.5385370000000016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972.40754836292149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385.40338230398271</v>
      </c>
      <c r="L31">
        <v>6.0499598870126636</v>
      </c>
      <c r="M31">
        <v>61.441386281588443</v>
      </c>
      <c r="N31">
        <v>24.531917065186246</v>
      </c>
      <c r="O31">
        <v>34.642270028053368</v>
      </c>
      <c r="P31">
        <v>23.910702677355374</v>
      </c>
      <c r="Q31">
        <v>4.6147233742331286</v>
      </c>
      <c r="R31">
        <v>17.937739178014361</v>
      </c>
      <c r="S31">
        <v>11.328599404576856</v>
      </c>
      <c r="T31">
        <v>0</v>
      </c>
      <c r="U31">
        <v>59.940727189203919</v>
      </c>
      <c r="V31">
        <v>8.7670832507507512</v>
      </c>
      <c r="W31">
        <v>19.633638080500894</v>
      </c>
      <c r="X31">
        <v>62.428185926492354</v>
      </c>
      <c r="Y31">
        <v>0</v>
      </c>
      <c r="Z31">
        <v>8.27786228472727</v>
      </c>
      <c r="AA31">
        <v>17.837414208860764</v>
      </c>
      <c r="AB31">
        <v>11.145290068867213</v>
      </c>
      <c r="AC31">
        <v>8.1910605005497086</v>
      </c>
      <c r="AD31">
        <v>11.598602954125665</v>
      </c>
      <c r="AE31">
        <v>13.946843724084179</v>
      </c>
      <c r="AF31">
        <v>22.390776500000001</v>
      </c>
      <c r="AG31">
        <v>29.174594715200001</v>
      </c>
      <c r="AH31">
        <v>39.593005471678978</v>
      </c>
      <c r="AI31">
        <v>0</v>
      </c>
      <c r="AJ31">
        <v>0</v>
      </c>
      <c r="AK31">
        <v>22.878538783924355</v>
      </c>
      <c r="AL31">
        <v>40.51002064802065</v>
      </c>
      <c r="AM31">
        <v>6.6871739534883714</v>
      </c>
      <c r="AN31">
        <v>0</v>
      </c>
      <c r="AO31">
        <v>0</v>
      </c>
      <c r="AP31">
        <v>0.10841313579121788</v>
      </c>
      <c r="AQ31">
        <v>26.886593101587302</v>
      </c>
      <c r="AR31">
        <v>14.950436799999993</v>
      </c>
      <c r="AS31">
        <v>8.5385370000000016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1003.3454784978567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433.57339685750338</v>
      </c>
      <c r="L32">
        <v>6.0500233901415843</v>
      </c>
      <c r="M32">
        <v>61.441386281588443</v>
      </c>
      <c r="N32">
        <v>24.531917065186246</v>
      </c>
      <c r="O32">
        <v>34.642270028053368</v>
      </c>
      <c r="P32">
        <v>23.910702677355374</v>
      </c>
      <c r="Q32">
        <v>4.6101327187797905</v>
      </c>
      <c r="R32">
        <v>17.937739178014361</v>
      </c>
      <c r="S32">
        <v>11.164231028694969</v>
      </c>
      <c r="T32">
        <v>0</v>
      </c>
      <c r="U32">
        <v>59.940727189203919</v>
      </c>
      <c r="V32">
        <v>8.7670832507507512</v>
      </c>
      <c r="W32">
        <v>19.633638080500894</v>
      </c>
      <c r="X32">
        <v>62.428185926492354</v>
      </c>
      <c r="Y32">
        <v>0</v>
      </c>
      <c r="Z32">
        <v>8.27786228472727</v>
      </c>
      <c r="AA32">
        <v>17.837414208860764</v>
      </c>
      <c r="AB32">
        <v>16.717935322880717</v>
      </c>
      <c r="AC32">
        <v>8.1910605005497086</v>
      </c>
      <c r="AD32">
        <v>11.598602954125665</v>
      </c>
      <c r="AE32">
        <v>13.946843724084179</v>
      </c>
      <c r="AF32">
        <v>22.390776500000001</v>
      </c>
      <c r="AG32">
        <v>29.174594715200001</v>
      </c>
      <c r="AH32">
        <v>39.593005471678978</v>
      </c>
      <c r="AI32">
        <v>0</v>
      </c>
      <c r="AJ32">
        <v>0</v>
      </c>
      <c r="AK32">
        <v>22.878538783924355</v>
      </c>
      <c r="AL32">
        <v>40.51002064802065</v>
      </c>
      <c r="AM32">
        <v>6.6871739534883714</v>
      </c>
      <c r="AN32">
        <v>0</v>
      </c>
      <c r="AO32">
        <v>0</v>
      </c>
      <c r="AP32">
        <v>0.10841313579121788</v>
      </c>
      <c r="AQ32">
        <v>26.886593101587302</v>
      </c>
      <c r="AR32">
        <v>14.950436799999993</v>
      </c>
      <c r="AS32">
        <v>8.5385370000000016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1056.9192427771845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442.7770516393735</v>
      </c>
      <c r="L33">
        <v>6.0500233901415843</v>
      </c>
      <c r="M33">
        <v>61.441386281588443</v>
      </c>
      <c r="N33">
        <v>24.531917065186246</v>
      </c>
      <c r="O33">
        <v>34.642270028053368</v>
      </c>
      <c r="P33">
        <v>23.910702677355374</v>
      </c>
      <c r="Q33">
        <v>4.6107829543292107</v>
      </c>
      <c r="R33">
        <v>17.937739178014361</v>
      </c>
      <c r="S33">
        <v>11.164231028694969</v>
      </c>
      <c r="T33">
        <v>0</v>
      </c>
      <c r="U33">
        <v>59.049267014655236</v>
      </c>
      <c r="V33">
        <v>8.7670832507507512</v>
      </c>
      <c r="W33">
        <v>19.633638080500894</v>
      </c>
      <c r="X33">
        <v>62.428185926492354</v>
      </c>
      <c r="Y33">
        <v>0</v>
      </c>
      <c r="Z33">
        <v>8.27786228472727</v>
      </c>
      <c r="AA33">
        <v>17.837414208860764</v>
      </c>
      <c r="AB33">
        <v>16.717935322880717</v>
      </c>
      <c r="AC33">
        <v>8.1910605005497086</v>
      </c>
      <c r="AD33">
        <v>11.598602954125665</v>
      </c>
      <c r="AE33">
        <v>13.946843724084179</v>
      </c>
      <c r="AF33">
        <v>22.390776500000001</v>
      </c>
      <c r="AG33">
        <v>29.174594715200001</v>
      </c>
      <c r="AH33">
        <v>39.593005471678978</v>
      </c>
      <c r="AI33">
        <v>0</v>
      </c>
      <c r="AJ33">
        <v>0</v>
      </c>
      <c r="AK33">
        <v>22.878538783924355</v>
      </c>
      <c r="AL33">
        <v>40.51002064802065</v>
      </c>
      <c r="AM33">
        <v>6.6871739534883714</v>
      </c>
      <c r="AN33">
        <v>0</v>
      </c>
      <c r="AO33">
        <v>0</v>
      </c>
      <c r="AP33">
        <v>0.10841313579121788</v>
      </c>
      <c r="AQ33">
        <v>26.886593101587302</v>
      </c>
      <c r="AR33">
        <v>14.950436799999993</v>
      </c>
      <c r="AS33">
        <v>8.5385370000000016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1065.2320876200554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472.11345193083139</v>
      </c>
      <c r="L34">
        <v>6.0500233901415843</v>
      </c>
      <c r="M34">
        <v>61.441386281588443</v>
      </c>
      <c r="N34">
        <v>24.531917065186246</v>
      </c>
      <c r="O34">
        <v>34.642270028053368</v>
      </c>
      <c r="P34">
        <v>23.910702677355374</v>
      </c>
      <c r="Q34">
        <v>4.6107829543292107</v>
      </c>
      <c r="R34">
        <v>17.937739178014361</v>
      </c>
      <c r="S34">
        <v>11.164231028694969</v>
      </c>
      <c r="T34">
        <v>0</v>
      </c>
      <c r="U34">
        <v>59.049267014655236</v>
      </c>
      <c r="V34">
        <v>8.7670832507507512</v>
      </c>
      <c r="W34">
        <v>19.633638080500894</v>
      </c>
      <c r="X34">
        <v>62.428185926492354</v>
      </c>
      <c r="Y34">
        <v>0</v>
      </c>
      <c r="Z34">
        <v>5.5185751492727251</v>
      </c>
      <c r="AA34">
        <v>17.837414208860764</v>
      </c>
      <c r="AB34">
        <v>11.145290068867213</v>
      </c>
      <c r="AC34">
        <v>8.1910605005497086</v>
      </c>
      <c r="AD34">
        <v>11.598602954125665</v>
      </c>
      <c r="AE34">
        <v>13.946843724084179</v>
      </c>
      <c r="AF34">
        <v>22.390776500000001</v>
      </c>
      <c r="AG34">
        <v>29.174594715200001</v>
      </c>
      <c r="AH34">
        <v>39.593005471678978</v>
      </c>
      <c r="AI34">
        <v>0</v>
      </c>
      <c r="AJ34">
        <v>0</v>
      </c>
      <c r="AK34">
        <v>22.878538783924355</v>
      </c>
      <c r="AL34">
        <v>40.51002064802065</v>
      </c>
      <c r="AM34">
        <v>6.6871739534883714</v>
      </c>
      <c r="AN34">
        <v>0</v>
      </c>
      <c r="AO34">
        <v>0</v>
      </c>
      <c r="AP34">
        <v>0.10841313579121788</v>
      </c>
      <c r="AQ34">
        <v>26.886593101587302</v>
      </c>
      <c r="AR34">
        <v>14.950436799999993</v>
      </c>
      <c r="AS34">
        <v>8.5385370000000016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1086.2365555220451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488.40158039309682</v>
      </c>
      <c r="L35">
        <v>6.0500576792870842</v>
      </c>
      <c r="M35">
        <v>61.441386281588443</v>
      </c>
      <c r="N35">
        <v>24.531917065186246</v>
      </c>
      <c r="O35">
        <v>34.642270028053368</v>
      </c>
      <c r="P35">
        <v>23.910702677355374</v>
      </c>
      <c r="Q35">
        <v>4.6147233742331286</v>
      </c>
      <c r="R35">
        <v>17.937739178014361</v>
      </c>
      <c r="S35">
        <v>11.16607855501973</v>
      </c>
      <c r="T35">
        <v>0</v>
      </c>
      <c r="U35">
        <v>59.049267014655236</v>
      </c>
      <c r="V35">
        <v>8.7670832507507512</v>
      </c>
      <c r="W35">
        <v>19.633638080500894</v>
      </c>
      <c r="X35">
        <v>62.428185926492354</v>
      </c>
      <c r="Y35">
        <v>0</v>
      </c>
      <c r="Z35">
        <v>5.5185751492727251</v>
      </c>
      <c r="AA35">
        <v>17.837414208860764</v>
      </c>
      <c r="AB35">
        <v>11.145290068867213</v>
      </c>
      <c r="AC35">
        <v>8.1910605005497086</v>
      </c>
      <c r="AD35">
        <v>7.7324018230128706</v>
      </c>
      <c r="AE35">
        <v>13.946843724084179</v>
      </c>
      <c r="AF35">
        <v>22.390776500000001</v>
      </c>
      <c r="AG35">
        <v>29.174594715200001</v>
      </c>
      <c r="AH35">
        <v>39.593005471678978</v>
      </c>
      <c r="AI35">
        <v>0</v>
      </c>
      <c r="AJ35">
        <v>0</v>
      </c>
      <c r="AK35">
        <v>22.878538783924355</v>
      </c>
      <c r="AL35">
        <v>40.51002064802065</v>
      </c>
      <c r="AM35">
        <v>6.6871739534883714</v>
      </c>
      <c r="AN35">
        <v>0</v>
      </c>
      <c r="AO35">
        <v>0</v>
      </c>
      <c r="AP35">
        <v>0</v>
      </c>
      <c r="AQ35">
        <v>26.886593101587302</v>
      </c>
      <c r="AR35">
        <v>14.950436799999993</v>
      </c>
      <c r="AS35">
        <v>13.497719314897415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1103.5150742676783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488.40158039309682</v>
      </c>
      <c r="L36">
        <v>6.0500576792870842</v>
      </c>
      <c r="M36">
        <v>61.441386281588443</v>
      </c>
      <c r="N36">
        <v>24.531917065186246</v>
      </c>
      <c r="O36">
        <v>34.642270028053368</v>
      </c>
      <c r="P36">
        <v>23.910702677355374</v>
      </c>
      <c r="Q36">
        <v>4.6147233742331286</v>
      </c>
      <c r="R36">
        <v>17.937739178014361</v>
      </c>
      <c r="S36">
        <v>11.16607855501973</v>
      </c>
      <c r="T36">
        <v>0</v>
      </c>
      <c r="U36">
        <v>59.049267014655236</v>
      </c>
      <c r="V36">
        <v>8.7670832507507512</v>
      </c>
      <c r="W36">
        <v>19.633638080500894</v>
      </c>
      <c r="X36">
        <v>62.428185926492354</v>
      </c>
      <c r="Y36">
        <v>0</v>
      </c>
      <c r="Z36">
        <v>0</v>
      </c>
      <c r="AA36">
        <v>0</v>
      </c>
      <c r="AB36">
        <v>1.4100823597899472</v>
      </c>
      <c r="AC36">
        <v>0.53888559392178415</v>
      </c>
      <c r="AD36">
        <v>3.8662011311127942</v>
      </c>
      <c r="AE36">
        <v>6.9734218620420894</v>
      </c>
      <c r="AF36">
        <v>11.195388250000001</v>
      </c>
      <c r="AG36">
        <v>29.174594715200001</v>
      </c>
      <c r="AH36">
        <v>35.265024959999998</v>
      </c>
      <c r="AI36">
        <v>0</v>
      </c>
      <c r="AJ36">
        <v>0</v>
      </c>
      <c r="AK36">
        <v>22.878538783924355</v>
      </c>
      <c r="AL36">
        <v>5.0115488999999993</v>
      </c>
      <c r="AM36">
        <v>6.6871739534883714</v>
      </c>
      <c r="AN36">
        <v>0</v>
      </c>
      <c r="AO36">
        <v>0</v>
      </c>
      <c r="AP36">
        <v>0</v>
      </c>
      <c r="AQ36">
        <v>26.886593101587302</v>
      </c>
      <c r="AR36">
        <v>14.950436799999993</v>
      </c>
      <c r="AS36">
        <v>13.497719314897415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1000.9102392301977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488.40158039309682</v>
      </c>
      <c r="L37">
        <v>6.0500576792870842</v>
      </c>
      <c r="M37">
        <v>61.441386281588443</v>
      </c>
      <c r="N37">
        <v>24.531917065186246</v>
      </c>
      <c r="O37">
        <v>34.642270028053368</v>
      </c>
      <c r="P37">
        <v>23.910702677355374</v>
      </c>
      <c r="Q37">
        <v>4.6147233742331286</v>
      </c>
      <c r="R37">
        <v>17.937739178014361</v>
      </c>
      <c r="S37">
        <v>11.16607855501973</v>
      </c>
      <c r="T37">
        <v>0</v>
      </c>
      <c r="U37">
        <v>59.049267014655236</v>
      </c>
      <c r="V37">
        <v>8.7670832507507512</v>
      </c>
      <c r="W37">
        <v>19.633638080500894</v>
      </c>
      <c r="X37">
        <v>62.428185926492354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3.354136200000001</v>
      </c>
      <c r="AE37">
        <v>6.9734218620420894</v>
      </c>
      <c r="AF37">
        <v>5.5976944716024351</v>
      </c>
      <c r="AG37">
        <v>29.174594715200001</v>
      </c>
      <c r="AH37">
        <v>29.694753774361139</v>
      </c>
      <c r="AI37">
        <v>0</v>
      </c>
      <c r="AJ37">
        <v>0</v>
      </c>
      <c r="AK37">
        <v>22.878538783924355</v>
      </c>
      <c r="AL37">
        <v>1.6705162999999998</v>
      </c>
      <c r="AM37">
        <v>6.6871739534883714</v>
      </c>
      <c r="AN37">
        <v>0</v>
      </c>
      <c r="AO37">
        <v>0</v>
      </c>
      <c r="AP37">
        <v>0</v>
      </c>
      <c r="AQ37">
        <v>26.886593101587302</v>
      </c>
      <c r="AR37">
        <v>14.950436799999993</v>
      </c>
      <c r="AS37">
        <v>13.497719314897415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983.94020878133676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488.39092441135404</v>
      </c>
      <c r="L38">
        <v>6.0499401430623392</v>
      </c>
      <c r="M38">
        <v>61.441386281588443</v>
      </c>
      <c r="N38">
        <v>24.531917065186246</v>
      </c>
      <c r="O38">
        <v>34.642270028053368</v>
      </c>
      <c r="P38">
        <v>23.910702677355374</v>
      </c>
      <c r="Q38">
        <v>4.6147233742331286</v>
      </c>
      <c r="R38">
        <v>17.93463479013046</v>
      </c>
      <c r="S38">
        <v>11.168382773243801</v>
      </c>
      <c r="T38">
        <v>0</v>
      </c>
      <c r="U38">
        <v>59.049267014655236</v>
      </c>
      <c r="V38">
        <v>8.7688515476190485</v>
      </c>
      <c r="W38">
        <v>19.633638080500894</v>
      </c>
      <c r="X38">
        <v>62.428185926492354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6.9734218620420894</v>
      </c>
      <c r="AF38">
        <v>5.5976944716024351</v>
      </c>
      <c r="AG38">
        <v>29.174594715200001</v>
      </c>
      <c r="AH38">
        <v>29.694753774361139</v>
      </c>
      <c r="AI38">
        <v>0</v>
      </c>
      <c r="AJ38">
        <v>0</v>
      </c>
      <c r="AK38">
        <v>22.878538783924355</v>
      </c>
      <c r="AL38">
        <v>1.6705162999999998</v>
      </c>
      <c r="AM38">
        <v>6.6871739534883714</v>
      </c>
      <c r="AN38">
        <v>0</v>
      </c>
      <c r="AO38">
        <v>0</v>
      </c>
      <c r="AP38">
        <v>0</v>
      </c>
      <c r="AQ38">
        <v>26.886593101587302</v>
      </c>
      <c r="AR38">
        <v>14.950436799999993</v>
      </c>
      <c r="AS38">
        <v>13.497719314897415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980.57626719057782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488.39092441135404</v>
      </c>
      <c r="L39">
        <v>6.0500313877033882</v>
      </c>
      <c r="M39">
        <v>61.441386281588443</v>
      </c>
      <c r="N39">
        <v>24.531917065186246</v>
      </c>
      <c r="O39">
        <v>34.642270028053368</v>
      </c>
      <c r="P39">
        <v>23.910702677355374</v>
      </c>
      <c r="Q39">
        <v>4.6147233742331286</v>
      </c>
      <c r="R39">
        <v>17.93463479013046</v>
      </c>
      <c r="S39">
        <v>11.168382773243801</v>
      </c>
      <c r="T39">
        <v>0</v>
      </c>
      <c r="U39">
        <v>59.049267014655236</v>
      </c>
      <c r="V39">
        <v>8.7670832507507512</v>
      </c>
      <c r="W39">
        <v>19.633638080500894</v>
      </c>
      <c r="X39">
        <v>62.428185926492354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6.9734218620420894</v>
      </c>
      <c r="AF39">
        <v>5.5976944716024351</v>
      </c>
      <c r="AG39">
        <v>29.174594715200001</v>
      </c>
      <c r="AH39">
        <v>19.796502516240757</v>
      </c>
      <c r="AI39">
        <v>0</v>
      </c>
      <c r="AJ39">
        <v>0</v>
      </c>
      <c r="AK39">
        <v>22.878538783924355</v>
      </c>
      <c r="AL39">
        <v>1.6705162999999998</v>
      </c>
      <c r="AM39">
        <v>6.6871739534883714</v>
      </c>
      <c r="AN39">
        <v>0</v>
      </c>
      <c r="AO39">
        <v>0</v>
      </c>
      <c r="AP39">
        <v>0</v>
      </c>
      <c r="AQ39">
        <v>17.924395169999997</v>
      </c>
      <c r="AR39">
        <v>14.950436799999993</v>
      </c>
      <c r="AS39">
        <v>7.969301287838241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956.18572292158353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488.39092441135404</v>
      </c>
      <c r="L40">
        <v>6.0500335428469629</v>
      </c>
      <c r="M40">
        <v>61.441386281588443</v>
      </c>
      <c r="N40">
        <v>24.531917065186246</v>
      </c>
      <c r="O40">
        <v>34.642270028053368</v>
      </c>
      <c r="P40">
        <v>23.910702677355374</v>
      </c>
      <c r="Q40">
        <v>4.6147233742331286</v>
      </c>
      <c r="R40">
        <v>17.937739178014361</v>
      </c>
      <c r="S40">
        <v>11.16607855501973</v>
      </c>
      <c r="T40">
        <v>0</v>
      </c>
      <c r="U40">
        <v>59.049267014655236</v>
      </c>
      <c r="V40">
        <v>8.7670832507507512</v>
      </c>
      <c r="W40">
        <v>19.633638080500894</v>
      </c>
      <c r="X40">
        <v>62.428185926492354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6.9734218620420894</v>
      </c>
      <c r="AF40">
        <v>5.5976944716024351</v>
      </c>
      <c r="AG40">
        <v>29.174594715200001</v>
      </c>
      <c r="AH40">
        <v>9.8982512581203785</v>
      </c>
      <c r="AI40">
        <v>0</v>
      </c>
      <c r="AJ40">
        <v>0</v>
      </c>
      <c r="AK40">
        <v>22.878538783924355</v>
      </c>
      <c r="AL40">
        <v>1.6705162999999998</v>
      </c>
      <c r="AM40">
        <v>4.4671404099024752</v>
      </c>
      <c r="AN40">
        <v>0</v>
      </c>
      <c r="AO40">
        <v>0</v>
      </c>
      <c r="AP40">
        <v>0</v>
      </c>
      <c r="AQ40">
        <v>17.924395169999997</v>
      </c>
      <c r="AR40">
        <v>14.950436799999993</v>
      </c>
      <c r="AS40">
        <v>7.969301287838241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944.06824044468078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488.39092441135404</v>
      </c>
      <c r="L41">
        <v>6.0500294927785951</v>
      </c>
      <c r="M41">
        <v>61.441386281588443</v>
      </c>
      <c r="N41">
        <v>24.531917065186246</v>
      </c>
      <c r="O41">
        <v>34.642270028053368</v>
      </c>
      <c r="P41">
        <v>23.910702677355374</v>
      </c>
      <c r="Q41">
        <v>4.6147233742331286</v>
      </c>
      <c r="R41">
        <v>17.937739178014361</v>
      </c>
      <c r="S41">
        <v>11.16607855501973</v>
      </c>
      <c r="T41">
        <v>0</v>
      </c>
      <c r="U41">
        <v>59.049267014655236</v>
      </c>
      <c r="V41">
        <v>8.7670832507507512</v>
      </c>
      <c r="W41">
        <v>19.633638080500894</v>
      </c>
      <c r="X41">
        <v>62.428185926492354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6.9734218620420894</v>
      </c>
      <c r="AF41">
        <v>5.5976944716024351</v>
      </c>
      <c r="AG41">
        <v>29.174594715200001</v>
      </c>
      <c r="AH41">
        <v>8.455591233959872</v>
      </c>
      <c r="AI41">
        <v>0</v>
      </c>
      <c r="AJ41">
        <v>0</v>
      </c>
      <c r="AK41">
        <v>22.878538783924355</v>
      </c>
      <c r="AL41">
        <v>1.6705162999999998</v>
      </c>
      <c r="AM41">
        <v>2.2335702049512376</v>
      </c>
      <c r="AN41">
        <v>0</v>
      </c>
      <c r="AO41">
        <v>0</v>
      </c>
      <c r="AP41">
        <v>0</v>
      </c>
      <c r="AQ41">
        <v>17.924395169999997</v>
      </c>
      <c r="AR41">
        <v>14.950436799999993</v>
      </c>
      <c r="AS41">
        <v>7.969301287838241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940.39200616550067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488.39092441135404</v>
      </c>
      <c r="L42">
        <v>6.0500294927785951</v>
      </c>
      <c r="M42">
        <v>61.441386281588443</v>
      </c>
      <c r="N42">
        <v>24.531917065186246</v>
      </c>
      <c r="O42">
        <v>34.642270028053368</v>
      </c>
      <c r="P42">
        <v>23.910702677355374</v>
      </c>
      <c r="Q42">
        <v>4.6147233742331286</v>
      </c>
      <c r="R42">
        <v>17.937739178014361</v>
      </c>
      <c r="S42">
        <v>11.16607855501973</v>
      </c>
      <c r="T42">
        <v>0</v>
      </c>
      <c r="U42">
        <v>59.049267014655236</v>
      </c>
      <c r="V42">
        <v>8.7670832507507512</v>
      </c>
      <c r="W42">
        <v>19.633638080500894</v>
      </c>
      <c r="X42">
        <v>62.428185926492354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6.9734218620420894</v>
      </c>
      <c r="AF42">
        <v>5.5976944716024351</v>
      </c>
      <c r="AG42">
        <v>29.174594715200001</v>
      </c>
      <c r="AH42">
        <v>0</v>
      </c>
      <c r="AI42">
        <v>0</v>
      </c>
      <c r="AJ42">
        <v>0</v>
      </c>
      <c r="AK42">
        <v>22.878538783924355</v>
      </c>
      <c r="AL42">
        <v>1.6705162999999998</v>
      </c>
      <c r="AM42">
        <v>2.2335702049512376</v>
      </c>
      <c r="AN42">
        <v>0</v>
      </c>
      <c r="AO42">
        <v>0</v>
      </c>
      <c r="AP42">
        <v>0</v>
      </c>
      <c r="AQ42">
        <v>17.924395169999997</v>
      </c>
      <c r="AR42">
        <v>14.950436799999993</v>
      </c>
      <c r="AS42">
        <v>7.969301287838241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931.93641493154075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488.39092441135404</v>
      </c>
      <c r="L43">
        <v>6.0500659326132515</v>
      </c>
      <c r="M43">
        <v>61.441386281588443</v>
      </c>
      <c r="N43">
        <v>24.531917065186246</v>
      </c>
      <c r="O43">
        <v>34.642270028053368</v>
      </c>
      <c r="P43">
        <v>23.910702677355374</v>
      </c>
      <c r="Q43">
        <v>4.6147233742331286</v>
      </c>
      <c r="R43">
        <v>17.937739178014361</v>
      </c>
      <c r="S43">
        <v>11.16607855501973</v>
      </c>
      <c r="T43">
        <v>0</v>
      </c>
      <c r="U43">
        <v>59.049267014655236</v>
      </c>
      <c r="V43">
        <v>8.7670832507507512</v>
      </c>
      <c r="W43">
        <v>19.633638080500894</v>
      </c>
      <c r="X43">
        <v>62.428185926492354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6.9734218620420894</v>
      </c>
      <c r="AF43">
        <v>5.5976944716024351</v>
      </c>
      <c r="AG43">
        <v>29.174594715200001</v>
      </c>
      <c r="AH43">
        <v>0</v>
      </c>
      <c r="AI43">
        <v>0</v>
      </c>
      <c r="AJ43">
        <v>0</v>
      </c>
      <c r="AK43">
        <v>22.878538783924355</v>
      </c>
      <c r="AL43">
        <v>9.187839649999999</v>
      </c>
      <c r="AM43">
        <v>2.2335702049512376</v>
      </c>
      <c r="AN43">
        <v>0</v>
      </c>
      <c r="AO43">
        <v>0</v>
      </c>
      <c r="AP43">
        <v>0</v>
      </c>
      <c r="AQ43">
        <v>17.082874270000001</v>
      </c>
      <c r="AR43">
        <v>14.950436799999993</v>
      </c>
      <c r="AS43">
        <v>13.497719314897415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944.14067184843452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472.108740111712</v>
      </c>
      <c r="L44">
        <v>6.0500659326132515</v>
      </c>
      <c r="M44">
        <v>61.441386281588443</v>
      </c>
      <c r="N44">
        <v>24.531917065186246</v>
      </c>
      <c r="O44">
        <v>34.642270028053368</v>
      </c>
      <c r="P44">
        <v>23.910702677355374</v>
      </c>
      <c r="Q44">
        <v>4.6147233742331286</v>
      </c>
      <c r="R44">
        <v>17.937739178014361</v>
      </c>
      <c r="S44">
        <v>11.16607855501973</v>
      </c>
      <c r="T44">
        <v>0</v>
      </c>
      <c r="U44">
        <v>59.049267014655236</v>
      </c>
      <c r="V44">
        <v>8.7670832507507512</v>
      </c>
      <c r="W44">
        <v>19.633638080500894</v>
      </c>
      <c r="X44">
        <v>62.428185926492354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6.9734218620420894</v>
      </c>
      <c r="AF44">
        <v>5.5976944716024351</v>
      </c>
      <c r="AG44">
        <v>29.174594715200001</v>
      </c>
      <c r="AH44">
        <v>0</v>
      </c>
      <c r="AI44">
        <v>0</v>
      </c>
      <c r="AJ44">
        <v>0</v>
      </c>
      <c r="AK44">
        <v>22.878538783924355</v>
      </c>
      <c r="AL44">
        <v>9.187839649999999</v>
      </c>
      <c r="AM44">
        <v>0</v>
      </c>
      <c r="AN44">
        <v>0</v>
      </c>
      <c r="AO44">
        <v>0</v>
      </c>
      <c r="AP44">
        <v>0</v>
      </c>
      <c r="AQ44">
        <v>17.082874270000001</v>
      </c>
      <c r="AR44">
        <v>14.950436799999993</v>
      </c>
      <c r="AS44">
        <v>13.497719314897415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925.62491734384128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462.48129324192672</v>
      </c>
      <c r="L45">
        <v>6.0500659326132515</v>
      </c>
      <c r="M45">
        <v>61.441386281588443</v>
      </c>
      <c r="N45">
        <v>24.531917065186246</v>
      </c>
      <c r="O45">
        <v>34.642270028053368</v>
      </c>
      <c r="P45">
        <v>23.910702677355374</v>
      </c>
      <c r="Q45">
        <v>4.6147233742331286</v>
      </c>
      <c r="R45">
        <v>17.937739178014361</v>
      </c>
      <c r="S45">
        <v>11.16607855501973</v>
      </c>
      <c r="T45">
        <v>0</v>
      </c>
      <c r="U45">
        <v>59.049267014655236</v>
      </c>
      <c r="V45">
        <v>8.7670832507507512</v>
      </c>
      <c r="W45">
        <v>19.633638080500894</v>
      </c>
      <c r="X45">
        <v>62.428185926492354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0.8143984848012471</v>
      </c>
      <c r="AF45">
        <v>5.5976944716024351</v>
      </c>
      <c r="AG45">
        <v>29.174594715200001</v>
      </c>
      <c r="AH45">
        <v>0</v>
      </c>
      <c r="AI45">
        <v>0</v>
      </c>
      <c r="AJ45">
        <v>0</v>
      </c>
      <c r="AK45">
        <v>22.878538783924355</v>
      </c>
      <c r="AL45">
        <v>9.187839649999999</v>
      </c>
      <c r="AM45">
        <v>0</v>
      </c>
      <c r="AN45">
        <v>0</v>
      </c>
      <c r="AO45">
        <v>0</v>
      </c>
      <c r="AP45">
        <v>0</v>
      </c>
      <c r="AQ45">
        <v>17.082874270000001</v>
      </c>
      <c r="AR45">
        <v>14.950436799999993</v>
      </c>
      <c r="AS45">
        <v>7.969301287838241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904.31002906975607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452.83881759473451</v>
      </c>
      <c r="L46">
        <v>6.0500659326132515</v>
      </c>
      <c r="M46">
        <v>61.441386281588443</v>
      </c>
      <c r="N46">
        <v>24.531917065186246</v>
      </c>
      <c r="O46">
        <v>34.642270028053368</v>
      </c>
      <c r="P46">
        <v>23.910702677355374</v>
      </c>
      <c r="Q46">
        <v>4.6147233742331286</v>
      </c>
      <c r="R46">
        <v>17.937739178014361</v>
      </c>
      <c r="S46">
        <v>11.16607855501973</v>
      </c>
      <c r="T46">
        <v>0</v>
      </c>
      <c r="U46">
        <v>59.049267014655236</v>
      </c>
      <c r="V46">
        <v>8.7670832507507512</v>
      </c>
      <c r="W46">
        <v>19.633638080500894</v>
      </c>
      <c r="X46">
        <v>62.428185926492354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0.8143984848012471</v>
      </c>
      <c r="AF46">
        <v>5.5976944716024351</v>
      </c>
      <c r="AG46">
        <v>29.174594715200001</v>
      </c>
      <c r="AH46">
        <v>0</v>
      </c>
      <c r="AI46">
        <v>0</v>
      </c>
      <c r="AJ46">
        <v>0</v>
      </c>
      <c r="AK46">
        <v>22.878538783924355</v>
      </c>
      <c r="AL46">
        <v>9.187839649999999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14.950436799999993</v>
      </c>
      <c r="AS46">
        <v>7.969301287838241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877.58467915256381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423.94127405576245</v>
      </c>
      <c r="L47">
        <v>6.049976334453393</v>
      </c>
      <c r="M47">
        <v>61.441386281588443</v>
      </c>
      <c r="N47">
        <v>24.531917065186246</v>
      </c>
      <c r="O47">
        <v>34.642270028053368</v>
      </c>
      <c r="P47">
        <v>23.910702677355374</v>
      </c>
      <c r="Q47">
        <v>4.6085095356803052</v>
      </c>
      <c r="R47">
        <v>17.937739178014361</v>
      </c>
      <c r="S47">
        <v>11.164231028694969</v>
      </c>
      <c r="T47">
        <v>0</v>
      </c>
      <c r="U47">
        <v>59.049267014655236</v>
      </c>
      <c r="V47">
        <v>8.7670832507507512</v>
      </c>
      <c r="W47">
        <v>19.633638080500894</v>
      </c>
      <c r="X47">
        <v>62.428185926492354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0.8143984848012471</v>
      </c>
      <c r="AF47">
        <v>5.5976944716024351</v>
      </c>
      <c r="AG47">
        <v>29.174594715200001</v>
      </c>
      <c r="AH47">
        <v>0</v>
      </c>
      <c r="AI47">
        <v>0</v>
      </c>
      <c r="AJ47">
        <v>0</v>
      </c>
      <c r="AK47">
        <v>22.878538783924355</v>
      </c>
      <c r="AL47">
        <v>9.187839649999999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14.950436799999993</v>
      </c>
      <c r="AS47">
        <v>8.5385370000000016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849.24822036271621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414.29899026059985</v>
      </c>
      <c r="L48">
        <v>6.0499960098784635</v>
      </c>
      <c r="M48">
        <v>61.441386281588443</v>
      </c>
      <c r="N48">
        <v>24.531917065186246</v>
      </c>
      <c r="O48">
        <v>34.642270028053368</v>
      </c>
      <c r="P48">
        <v>23.910702677355374</v>
      </c>
      <c r="Q48">
        <v>4.6106582319587623</v>
      </c>
      <c r="R48">
        <v>17.937739178014361</v>
      </c>
      <c r="S48">
        <v>11.168965740740742</v>
      </c>
      <c r="T48">
        <v>0</v>
      </c>
      <c r="U48">
        <v>59.049267014655236</v>
      </c>
      <c r="V48">
        <v>8.7670832507507512</v>
      </c>
      <c r="W48">
        <v>19.633638080500894</v>
      </c>
      <c r="X48">
        <v>62.428185926492354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0.8143984848012471</v>
      </c>
      <c r="AF48">
        <v>5.5976944716024351</v>
      </c>
      <c r="AG48">
        <v>29.174594715200001</v>
      </c>
      <c r="AH48">
        <v>0</v>
      </c>
      <c r="AI48">
        <v>0</v>
      </c>
      <c r="AJ48">
        <v>0</v>
      </c>
      <c r="AK48">
        <v>22.878538783924355</v>
      </c>
      <c r="AL48">
        <v>9.187839649999999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14.950436799999993</v>
      </c>
      <c r="AS48">
        <v>8.5385370000000016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839.61283965130281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404.67126334568673</v>
      </c>
      <c r="L49">
        <v>6.0499952128468264</v>
      </c>
      <c r="M49">
        <v>61.441386281588443</v>
      </c>
      <c r="N49">
        <v>24.531917065186246</v>
      </c>
      <c r="O49">
        <v>34.642270028053368</v>
      </c>
      <c r="P49">
        <v>23.910702677355374</v>
      </c>
      <c r="Q49">
        <v>4.6106582319587623</v>
      </c>
      <c r="R49">
        <v>17.94090677451802</v>
      </c>
      <c r="S49">
        <v>11.168965740740742</v>
      </c>
      <c r="T49">
        <v>0</v>
      </c>
      <c r="U49">
        <v>59.049267014655236</v>
      </c>
      <c r="V49">
        <v>8.7670832507507512</v>
      </c>
      <c r="W49">
        <v>19.633638080500894</v>
      </c>
      <c r="X49">
        <v>62.428185926492354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0.8143984848012471</v>
      </c>
      <c r="AF49">
        <v>5.5976944716024351</v>
      </c>
      <c r="AG49">
        <v>29.174594715200001</v>
      </c>
      <c r="AH49">
        <v>0</v>
      </c>
      <c r="AI49">
        <v>0</v>
      </c>
      <c r="AJ49">
        <v>0</v>
      </c>
      <c r="AK49">
        <v>22.878538783924355</v>
      </c>
      <c r="AL49">
        <v>9.187839649999999</v>
      </c>
      <c r="AM49">
        <v>0</v>
      </c>
      <c r="AN49">
        <v>0</v>
      </c>
      <c r="AO49">
        <v>0</v>
      </c>
      <c r="AP49">
        <v>2.5477053971830985</v>
      </c>
      <c r="AQ49">
        <v>0</v>
      </c>
      <c r="AR49">
        <v>14.016034499999995</v>
      </c>
      <c r="AS49">
        <v>8.5385370000000016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831.60158263304481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385.40125177067182</v>
      </c>
      <c r="L50">
        <v>6.0501108044145875</v>
      </c>
      <c r="M50">
        <v>61.441386281588443</v>
      </c>
      <c r="N50">
        <v>24.531917065186246</v>
      </c>
      <c r="O50">
        <v>34.642270028053368</v>
      </c>
      <c r="P50">
        <v>23.910702677355374</v>
      </c>
      <c r="Q50">
        <v>4.6106582319587623</v>
      </c>
      <c r="R50">
        <v>17.94090677451802</v>
      </c>
      <c r="S50">
        <v>11.168965740740742</v>
      </c>
      <c r="T50">
        <v>0</v>
      </c>
      <c r="U50">
        <v>59.049267014655236</v>
      </c>
      <c r="V50">
        <v>8.7670832507507512</v>
      </c>
      <c r="W50">
        <v>19.633638080500894</v>
      </c>
      <c r="X50">
        <v>62.428185926492354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5.5976944716024351</v>
      </c>
      <c r="AG50">
        <v>29.174594715200001</v>
      </c>
      <c r="AH50">
        <v>0</v>
      </c>
      <c r="AI50">
        <v>0</v>
      </c>
      <c r="AJ50">
        <v>0</v>
      </c>
      <c r="AK50">
        <v>22.878538783924355</v>
      </c>
      <c r="AL50">
        <v>9.187839649999999</v>
      </c>
      <c r="AM50">
        <v>0</v>
      </c>
      <c r="AN50">
        <v>0</v>
      </c>
      <c r="AO50">
        <v>0</v>
      </c>
      <c r="AP50">
        <v>2.5477053971830985</v>
      </c>
      <c r="AQ50">
        <v>0</v>
      </c>
      <c r="AR50">
        <v>14.016034499999995</v>
      </c>
      <c r="AS50">
        <v>8.5385370000000016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812.33168664959771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366.13123922153073</v>
      </c>
      <c r="L51">
        <v>6.0500069919826007</v>
      </c>
      <c r="M51">
        <v>61.441386281588443</v>
      </c>
      <c r="N51">
        <v>24.531917065186246</v>
      </c>
      <c r="O51">
        <v>34.642270028053368</v>
      </c>
      <c r="P51">
        <v>23.910702677355374</v>
      </c>
      <c r="Q51">
        <v>4.6106582319587623</v>
      </c>
      <c r="R51">
        <v>17.94090677451802</v>
      </c>
      <c r="S51">
        <v>11.168965740740742</v>
      </c>
      <c r="T51">
        <v>0</v>
      </c>
      <c r="U51">
        <v>59.049267014655236</v>
      </c>
      <c r="V51">
        <v>8.7670832507507512</v>
      </c>
      <c r="W51">
        <v>19.633638080500894</v>
      </c>
      <c r="X51">
        <v>62.428185926492354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5.5976944716024351</v>
      </c>
      <c r="AG51">
        <v>29.174594715200001</v>
      </c>
      <c r="AH51">
        <v>0</v>
      </c>
      <c r="AI51">
        <v>0</v>
      </c>
      <c r="AJ51">
        <v>0</v>
      </c>
      <c r="AK51">
        <v>22.878538783924355</v>
      </c>
      <c r="AL51">
        <v>9.187839649999999</v>
      </c>
      <c r="AM51">
        <v>0</v>
      </c>
      <c r="AN51">
        <v>0</v>
      </c>
      <c r="AO51">
        <v>0</v>
      </c>
      <c r="AP51">
        <v>2.5477053971830985</v>
      </c>
      <c r="AQ51">
        <v>0</v>
      </c>
      <c r="AR51">
        <v>11.212827599999995</v>
      </c>
      <c r="AS51">
        <v>10.24624457567648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791.96607096370087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337.21942864983919</v>
      </c>
      <c r="L52">
        <v>6.0500069919826007</v>
      </c>
      <c r="M52">
        <v>61.441386281588443</v>
      </c>
      <c r="N52">
        <v>24.531917065186246</v>
      </c>
      <c r="O52">
        <v>34.642270028053368</v>
      </c>
      <c r="P52">
        <v>23.910702677355374</v>
      </c>
      <c r="Q52">
        <v>4.6106582319587623</v>
      </c>
      <c r="R52">
        <v>17.94090677451802</v>
      </c>
      <c r="S52">
        <v>11.168965740740742</v>
      </c>
      <c r="T52">
        <v>0</v>
      </c>
      <c r="U52">
        <v>59.049267014655236</v>
      </c>
      <c r="V52">
        <v>8.7670832507507512</v>
      </c>
      <c r="W52">
        <v>19.633638080500894</v>
      </c>
      <c r="X52">
        <v>62.428185926492354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5.5976944716024351</v>
      </c>
      <c r="AG52">
        <v>29.174594715200001</v>
      </c>
      <c r="AH52">
        <v>0</v>
      </c>
      <c r="AI52">
        <v>0</v>
      </c>
      <c r="AJ52">
        <v>0</v>
      </c>
      <c r="AK52">
        <v>22.878538783924355</v>
      </c>
      <c r="AL52">
        <v>9.187839649999999</v>
      </c>
      <c r="AM52">
        <v>0</v>
      </c>
      <c r="AN52">
        <v>0</v>
      </c>
      <c r="AO52">
        <v>0</v>
      </c>
      <c r="AP52">
        <v>2.5477053971830985</v>
      </c>
      <c r="AQ52">
        <v>0</v>
      </c>
      <c r="AR52">
        <v>11.212827599999995</v>
      </c>
      <c r="AS52">
        <v>10.24624457567648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763.05426039200938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298.6797127407047</v>
      </c>
      <c r="L53">
        <v>6.0500069919826007</v>
      </c>
      <c r="M53">
        <v>61.441386281588443</v>
      </c>
      <c r="N53">
        <v>24.531917065186246</v>
      </c>
      <c r="O53">
        <v>34.642270028053368</v>
      </c>
      <c r="P53">
        <v>23.910702677355374</v>
      </c>
      <c r="Q53">
        <v>4.6106582319587623</v>
      </c>
      <c r="R53">
        <v>17.94090677451802</v>
      </c>
      <c r="S53">
        <v>11.168965740740742</v>
      </c>
      <c r="T53">
        <v>0</v>
      </c>
      <c r="U53">
        <v>59.049267014655236</v>
      </c>
      <c r="V53">
        <v>8.7670832507507512</v>
      </c>
      <c r="W53">
        <v>19.633638080500894</v>
      </c>
      <c r="X53">
        <v>62.428185926492354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5.5976944716024351</v>
      </c>
      <c r="AG53">
        <v>29.174594715200001</v>
      </c>
      <c r="AH53">
        <v>0</v>
      </c>
      <c r="AI53">
        <v>0</v>
      </c>
      <c r="AJ53">
        <v>0</v>
      </c>
      <c r="AK53">
        <v>22.878538783924355</v>
      </c>
      <c r="AL53">
        <v>9.187839649999999</v>
      </c>
      <c r="AM53">
        <v>0</v>
      </c>
      <c r="AN53">
        <v>0</v>
      </c>
      <c r="AO53">
        <v>0</v>
      </c>
      <c r="AP53">
        <v>2.5477053971830985</v>
      </c>
      <c r="AQ53">
        <v>0</v>
      </c>
      <c r="AR53">
        <v>11.212827599999995</v>
      </c>
      <c r="AS53">
        <v>10.24624457567648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724.51454448287484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269.78115641316367</v>
      </c>
      <c r="L54">
        <v>6.0500069919826007</v>
      </c>
      <c r="M54">
        <v>61.441386281588443</v>
      </c>
      <c r="N54">
        <v>24.531917065186246</v>
      </c>
      <c r="O54">
        <v>34.642270028053368</v>
      </c>
      <c r="P54">
        <v>23.910702677355374</v>
      </c>
      <c r="Q54">
        <v>4.6106582319587623</v>
      </c>
      <c r="R54">
        <v>17.94090677451802</v>
      </c>
      <c r="S54">
        <v>11.165741219562957</v>
      </c>
      <c r="T54">
        <v>0</v>
      </c>
      <c r="U54">
        <v>59.049267014655236</v>
      </c>
      <c r="V54">
        <v>8.7670832507507512</v>
      </c>
      <c r="W54">
        <v>19.633638080500894</v>
      </c>
      <c r="X54">
        <v>62.428185926492354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5.5976944716024351</v>
      </c>
      <c r="AG54">
        <v>29.174594715200001</v>
      </c>
      <c r="AH54">
        <v>0</v>
      </c>
      <c r="AI54">
        <v>0</v>
      </c>
      <c r="AJ54">
        <v>0</v>
      </c>
      <c r="AK54">
        <v>22.878538783924355</v>
      </c>
      <c r="AL54">
        <v>9.187839649999999</v>
      </c>
      <c r="AM54">
        <v>0</v>
      </c>
      <c r="AN54">
        <v>0</v>
      </c>
      <c r="AO54">
        <v>0</v>
      </c>
      <c r="AP54">
        <v>2.5477053971830985</v>
      </c>
      <c r="AQ54">
        <v>0</v>
      </c>
      <c r="AR54">
        <v>11.212827599999995</v>
      </c>
      <c r="AS54">
        <v>10.24624457567648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695.61276363415607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269.78115641316367</v>
      </c>
      <c r="L55">
        <v>3.8500035634336389</v>
      </c>
      <c r="M55">
        <v>61.441386281588443</v>
      </c>
      <c r="N55">
        <v>24.531917065186246</v>
      </c>
      <c r="O55">
        <v>34.642270028053368</v>
      </c>
      <c r="P55">
        <v>23.910702677355374</v>
      </c>
      <c r="Q55">
        <v>2.8882189197994985</v>
      </c>
      <c r="R55">
        <v>9.6395283448526747</v>
      </c>
      <c r="S55">
        <v>6.7398746788370527</v>
      </c>
      <c r="T55">
        <v>0</v>
      </c>
      <c r="U55">
        <v>59.049267014655236</v>
      </c>
      <c r="V55">
        <v>9.1025180703198671</v>
      </c>
      <c r="W55">
        <v>19.633638080500894</v>
      </c>
      <c r="X55">
        <v>62.428185926492354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5.5976944716024351</v>
      </c>
      <c r="AG55">
        <v>29.174594715200001</v>
      </c>
      <c r="AH55">
        <v>0</v>
      </c>
      <c r="AI55">
        <v>0</v>
      </c>
      <c r="AJ55">
        <v>0</v>
      </c>
      <c r="AK55">
        <v>22.878538783924355</v>
      </c>
      <c r="AL55">
        <v>1.6705162999999998</v>
      </c>
      <c r="AM55">
        <v>0</v>
      </c>
      <c r="AN55">
        <v>0</v>
      </c>
      <c r="AO55">
        <v>0</v>
      </c>
      <c r="AP55">
        <v>2.5477053971830985</v>
      </c>
      <c r="AQ55">
        <v>0</v>
      </c>
      <c r="AR55">
        <v>11.212827599999995</v>
      </c>
      <c r="AS55">
        <v>10.24624457567648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671.78118739262584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269.78115641316367</v>
      </c>
      <c r="L56">
        <v>3.8500035634336389</v>
      </c>
      <c r="M56">
        <v>61.441386281588443</v>
      </c>
      <c r="N56">
        <v>24.531917065186246</v>
      </c>
      <c r="O56">
        <v>34.642270028053368</v>
      </c>
      <c r="P56">
        <v>23.910702677355374</v>
      </c>
      <c r="Q56">
        <v>2.8882189197994985</v>
      </c>
      <c r="R56">
        <v>9.6395283448526747</v>
      </c>
      <c r="S56">
        <v>6.7398746788370527</v>
      </c>
      <c r="T56">
        <v>0</v>
      </c>
      <c r="U56">
        <v>59.049267014655236</v>
      </c>
      <c r="V56">
        <v>8.7688515476190485</v>
      </c>
      <c r="W56">
        <v>19.633638080500894</v>
      </c>
      <c r="X56">
        <v>62.428185926492354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5.5976944716024351</v>
      </c>
      <c r="AG56">
        <v>29.174594715200001</v>
      </c>
      <c r="AH56">
        <v>0</v>
      </c>
      <c r="AI56">
        <v>0</v>
      </c>
      <c r="AJ56">
        <v>0</v>
      </c>
      <c r="AK56">
        <v>22.878538783924355</v>
      </c>
      <c r="AL56">
        <v>1.6705162999999998</v>
      </c>
      <c r="AM56">
        <v>0</v>
      </c>
      <c r="AN56">
        <v>0</v>
      </c>
      <c r="AO56">
        <v>0</v>
      </c>
      <c r="AP56">
        <v>2.5477053971830985</v>
      </c>
      <c r="AQ56">
        <v>0</v>
      </c>
      <c r="AR56">
        <v>11.212827599999995</v>
      </c>
      <c r="AS56">
        <v>10.24624457567648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671.44752086992492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269.78115641316367</v>
      </c>
      <c r="L57">
        <v>3.8500035634336389</v>
      </c>
      <c r="M57">
        <v>61.441386281588443</v>
      </c>
      <c r="N57">
        <v>24.531917065186246</v>
      </c>
      <c r="O57">
        <v>34.642270028053368</v>
      </c>
      <c r="P57">
        <v>23.910702677355374</v>
      </c>
      <c r="Q57">
        <v>2.8882189197994985</v>
      </c>
      <c r="R57">
        <v>9.6395283448526747</v>
      </c>
      <c r="S57">
        <v>6.7398746788370527</v>
      </c>
      <c r="T57">
        <v>0</v>
      </c>
      <c r="U57">
        <v>59.819727240053645</v>
      </c>
      <c r="V57">
        <v>4.8147058135849052</v>
      </c>
      <c r="W57">
        <v>9.6362045276497703</v>
      </c>
      <c r="X57">
        <v>33.72072725322495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5.5976944716024351</v>
      </c>
      <c r="AG57">
        <v>29.174594715200001</v>
      </c>
      <c r="AH57">
        <v>0</v>
      </c>
      <c r="AI57">
        <v>0</v>
      </c>
      <c r="AJ57">
        <v>0</v>
      </c>
      <c r="AK57">
        <v>22.878538783924355</v>
      </c>
      <c r="AL57">
        <v>1.6705162999999998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14.950436799999993</v>
      </c>
      <c r="AS57">
        <v>10.24624457567648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630.74884693798765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269.78115641316367</v>
      </c>
      <c r="L58">
        <v>3.8500035634336389</v>
      </c>
      <c r="M58">
        <v>61.441386281588443</v>
      </c>
      <c r="N58">
        <v>24.531917065186246</v>
      </c>
      <c r="O58">
        <v>34.642270028053368</v>
      </c>
      <c r="P58">
        <v>23.910702677355374</v>
      </c>
      <c r="Q58">
        <v>2.8882189197994985</v>
      </c>
      <c r="R58">
        <v>9.6395283448526747</v>
      </c>
      <c r="S58">
        <v>6.7398746788370527</v>
      </c>
      <c r="T58">
        <v>0</v>
      </c>
      <c r="U58">
        <v>59.940727189203919</v>
      </c>
      <c r="V58">
        <v>4.8147058135849052</v>
      </c>
      <c r="W58">
        <v>9.6362045276497703</v>
      </c>
      <c r="X58">
        <v>33.72072725322495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5.5976944716024351</v>
      </c>
      <c r="AG58">
        <v>29.174594715200001</v>
      </c>
      <c r="AH58">
        <v>0</v>
      </c>
      <c r="AI58">
        <v>0</v>
      </c>
      <c r="AJ58">
        <v>0</v>
      </c>
      <c r="AK58">
        <v>22.878538783924355</v>
      </c>
      <c r="AL58">
        <v>1.6705162999999998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14.950436799999993</v>
      </c>
      <c r="AS58">
        <v>10.24624457567648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630.86984688713801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269.78115641316367</v>
      </c>
      <c r="L59">
        <v>3.8500035634336389</v>
      </c>
      <c r="M59">
        <v>61.441386281588443</v>
      </c>
      <c r="N59">
        <v>24.531917065186246</v>
      </c>
      <c r="O59">
        <v>34.642270028053368</v>
      </c>
      <c r="P59">
        <v>23.910702677355374</v>
      </c>
      <c r="Q59">
        <v>2.8882189197994985</v>
      </c>
      <c r="R59">
        <v>9.6395283448526747</v>
      </c>
      <c r="S59">
        <v>6.7398746788370527</v>
      </c>
      <c r="T59">
        <v>0</v>
      </c>
      <c r="U59">
        <v>59.940727189203919</v>
      </c>
      <c r="V59">
        <v>4.8147058135849052</v>
      </c>
      <c r="W59">
        <v>9.6362045276497703</v>
      </c>
      <c r="X59">
        <v>33.72072725322495</v>
      </c>
      <c r="Y59">
        <v>0</v>
      </c>
      <c r="Z59">
        <v>2.7592875746363625</v>
      </c>
      <c r="AA59">
        <v>0</v>
      </c>
      <c r="AB59">
        <v>0</v>
      </c>
      <c r="AC59">
        <v>0</v>
      </c>
      <c r="AD59">
        <v>0</v>
      </c>
      <c r="AE59">
        <v>0.8143984848012471</v>
      </c>
      <c r="AF59">
        <v>5.5976944716024351</v>
      </c>
      <c r="AG59">
        <v>29.174594715200001</v>
      </c>
      <c r="AH59">
        <v>0</v>
      </c>
      <c r="AI59">
        <v>0</v>
      </c>
      <c r="AJ59">
        <v>0</v>
      </c>
      <c r="AK59">
        <v>22.878538783924355</v>
      </c>
      <c r="AL59">
        <v>1.6705162999999998</v>
      </c>
      <c r="AM59">
        <v>0</v>
      </c>
      <c r="AN59">
        <v>0</v>
      </c>
      <c r="AO59">
        <v>0</v>
      </c>
      <c r="AP59">
        <v>0</v>
      </c>
      <c r="AQ59">
        <v>8.5835131800000006</v>
      </c>
      <c r="AR59">
        <v>14.950436799999993</v>
      </c>
      <c r="AS59">
        <v>10.24624457567648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642.21264764177431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269.78115641316367</v>
      </c>
      <c r="L60">
        <v>3.8500035634336389</v>
      </c>
      <c r="M60">
        <v>61.441386281588443</v>
      </c>
      <c r="N60">
        <v>24.531917065186246</v>
      </c>
      <c r="O60">
        <v>34.642270028053368</v>
      </c>
      <c r="P60">
        <v>23.910702677355374</v>
      </c>
      <c r="Q60">
        <v>2.8882189197994985</v>
      </c>
      <c r="R60">
        <v>9.6395283448526747</v>
      </c>
      <c r="S60">
        <v>6.7398746788370527</v>
      </c>
      <c r="T60">
        <v>0</v>
      </c>
      <c r="U60">
        <v>59.940727189203919</v>
      </c>
      <c r="V60">
        <v>4.8147058135849052</v>
      </c>
      <c r="W60">
        <v>9.6362045276497703</v>
      </c>
      <c r="X60">
        <v>33.72072725322495</v>
      </c>
      <c r="Y60">
        <v>0</v>
      </c>
      <c r="Z60">
        <v>2.7592875746363625</v>
      </c>
      <c r="AA60">
        <v>0</v>
      </c>
      <c r="AB60">
        <v>0</v>
      </c>
      <c r="AC60">
        <v>0</v>
      </c>
      <c r="AD60">
        <v>0</v>
      </c>
      <c r="AE60">
        <v>0.8143984848012471</v>
      </c>
      <c r="AF60">
        <v>5.5976944716024351</v>
      </c>
      <c r="AG60">
        <v>29.174594715200001</v>
      </c>
      <c r="AH60">
        <v>0</v>
      </c>
      <c r="AI60">
        <v>0</v>
      </c>
      <c r="AJ60">
        <v>0</v>
      </c>
      <c r="AK60">
        <v>22.878538783924355</v>
      </c>
      <c r="AL60">
        <v>1.6705162999999998</v>
      </c>
      <c r="AM60">
        <v>0</v>
      </c>
      <c r="AN60">
        <v>0</v>
      </c>
      <c r="AO60">
        <v>0</v>
      </c>
      <c r="AP60">
        <v>0</v>
      </c>
      <c r="AQ60">
        <v>8.5835131800000006</v>
      </c>
      <c r="AR60">
        <v>14.950436799999993</v>
      </c>
      <c r="AS60">
        <v>10.24624457567648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642.21264764177431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269.78115641316367</v>
      </c>
      <c r="L61">
        <v>3.8500035634336389</v>
      </c>
      <c r="M61">
        <v>61.441386281588443</v>
      </c>
      <c r="N61">
        <v>24.531917065186246</v>
      </c>
      <c r="O61">
        <v>34.642270028053368</v>
      </c>
      <c r="P61">
        <v>23.910702677355374</v>
      </c>
      <c r="Q61">
        <v>2.8882189197994985</v>
      </c>
      <c r="R61">
        <v>9.6395283448526747</v>
      </c>
      <c r="S61">
        <v>6.7398746788370527</v>
      </c>
      <c r="T61">
        <v>0</v>
      </c>
      <c r="U61">
        <v>59.940727189203919</v>
      </c>
      <c r="V61">
        <v>4.8147058135849052</v>
      </c>
      <c r="W61">
        <v>9.6362045276497703</v>
      </c>
      <c r="X61">
        <v>33.72072725322495</v>
      </c>
      <c r="Y61">
        <v>0</v>
      </c>
      <c r="Z61">
        <v>2.7592875746363625</v>
      </c>
      <c r="AA61">
        <v>0</v>
      </c>
      <c r="AB61">
        <v>0</v>
      </c>
      <c r="AC61">
        <v>0</v>
      </c>
      <c r="AD61">
        <v>0</v>
      </c>
      <c r="AE61">
        <v>0.8143984848012471</v>
      </c>
      <c r="AF61">
        <v>5.5976944716024351</v>
      </c>
      <c r="AG61">
        <v>29.174594715200001</v>
      </c>
      <c r="AH61">
        <v>0</v>
      </c>
      <c r="AI61">
        <v>0</v>
      </c>
      <c r="AJ61">
        <v>0</v>
      </c>
      <c r="AK61">
        <v>22.878538783924355</v>
      </c>
      <c r="AL61">
        <v>1.6705162999999998</v>
      </c>
      <c r="AM61">
        <v>0</v>
      </c>
      <c r="AN61">
        <v>0</v>
      </c>
      <c r="AO61">
        <v>0</v>
      </c>
      <c r="AP61">
        <v>0</v>
      </c>
      <c r="AQ61">
        <v>8.5835131800000006</v>
      </c>
      <c r="AR61">
        <v>14.950436799999993</v>
      </c>
      <c r="AS61">
        <v>10.24624457567648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642.21264764177431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269.78115641316367</v>
      </c>
      <c r="L62">
        <v>3.8500035634336389</v>
      </c>
      <c r="M62">
        <v>61.441386281588443</v>
      </c>
      <c r="N62">
        <v>24.531917065186246</v>
      </c>
      <c r="O62">
        <v>34.642270028053368</v>
      </c>
      <c r="P62">
        <v>23.910702677355374</v>
      </c>
      <c r="Q62">
        <v>2.8882189197994985</v>
      </c>
      <c r="R62">
        <v>9.6395283448526747</v>
      </c>
      <c r="S62">
        <v>6.7398746788370527</v>
      </c>
      <c r="T62">
        <v>0</v>
      </c>
      <c r="U62">
        <v>59.940727189203919</v>
      </c>
      <c r="V62">
        <v>4.8147058135849052</v>
      </c>
      <c r="W62">
        <v>9.6362045276497703</v>
      </c>
      <c r="X62">
        <v>33.72072725322495</v>
      </c>
      <c r="Y62">
        <v>0</v>
      </c>
      <c r="Z62">
        <v>2.7592875746363625</v>
      </c>
      <c r="AA62">
        <v>0</v>
      </c>
      <c r="AB62">
        <v>0</v>
      </c>
      <c r="AC62">
        <v>0</v>
      </c>
      <c r="AD62">
        <v>0</v>
      </c>
      <c r="AE62">
        <v>0.8143984848012471</v>
      </c>
      <c r="AF62">
        <v>5.5976944716024351</v>
      </c>
      <c r="AG62">
        <v>29.174594715200001</v>
      </c>
      <c r="AH62">
        <v>0</v>
      </c>
      <c r="AI62">
        <v>0</v>
      </c>
      <c r="AJ62">
        <v>0</v>
      </c>
      <c r="AK62">
        <v>22.878538783924355</v>
      </c>
      <c r="AL62">
        <v>1.6705162999999998</v>
      </c>
      <c r="AM62">
        <v>0</v>
      </c>
      <c r="AN62">
        <v>0</v>
      </c>
      <c r="AO62">
        <v>0</v>
      </c>
      <c r="AP62">
        <v>0</v>
      </c>
      <c r="AQ62">
        <v>8.5835131800000006</v>
      </c>
      <c r="AR62">
        <v>14.950436799999993</v>
      </c>
      <c r="AS62">
        <v>10.24624457567648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642.21264764177431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269.78115641316367</v>
      </c>
      <c r="L63">
        <v>3.8500035634336389</v>
      </c>
      <c r="M63">
        <v>61.441386281588443</v>
      </c>
      <c r="N63">
        <v>24.531917065186246</v>
      </c>
      <c r="O63">
        <v>34.642270028053368</v>
      </c>
      <c r="P63">
        <v>23.910702677355374</v>
      </c>
      <c r="Q63">
        <v>2.8882189197994985</v>
      </c>
      <c r="R63">
        <v>9.6395283448526747</v>
      </c>
      <c r="S63">
        <v>6.7398746788370527</v>
      </c>
      <c r="T63">
        <v>0</v>
      </c>
      <c r="U63">
        <v>59.940727189203919</v>
      </c>
      <c r="V63">
        <v>4.8147058135849052</v>
      </c>
      <c r="W63">
        <v>9.6362045276497703</v>
      </c>
      <c r="X63">
        <v>33.72072725322495</v>
      </c>
      <c r="Y63">
        <v>0</v>
      </c>
      <c r="Z63">
        <v>2.7592875746363625</v>
      </c>
      <c r="AA63">
        <v>0</v>
      </c>
      <c r="AB63">
        <v>0</v>
      </c>
      <c r="AC63">
        <v>0</v>
      </c>
      <c r="AD63">
        <v>0</v>
      </c>
      <c r="AE63">
        <v>0.8143984848012471</v>
      </c>
      <c r="AF63">
        <v>5.5976944716024351</v>
      </c>
      <c r="AG63">
        <v>29.174594715200001</v>
      </c>
      <c r="AH63">
        <v>0</v>
      </c>
      <c r="AI63">
        <v>0</v>
      </c>
      <c r="AJ63">
        <v>0</v>
      </c>
      <c r="AK63">
        <v>22.878538783924355</v>
      </c>
      <c r="AL63">
        <v>1.6705162999999998</v>
      </c>
      <c r="AM63">
        <v>0</v>
      </c>
      <c r="AN63">
        <v>0</v>
      </c>
      <c r="AO63">
        <v>0</v>
      </c>
      <c r="AP63">
        <v>0</v>
      </c>
      <c r="AQ63">
        <v>8.5835131800000006</v>
      </c>
      <c r="AR63">
        <v>14.950436799999993</v>
      </c>
      <c r="AS63">
        <v>10.24624457567648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642.21264764177431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269.78115641316367</v>
      </c>
      <c r="L64">
        <v>3.8500035634336389</v>
      </c>
      <c r="M64">
        <v>61.441386281588443</v>
      </c>
      <c r="N64">
        <v>24.531917065186246</v>
      </c>
      <c r="O64">
        <v>34.642270028053368</v>
      </c>
      <c r="P64">
        <v>23.910702677355374</v>
      </c>
      <c r="Q64">
        <v>2.8882189197994985</v>
      </c>
      <c r="R64">
        <v>9.6395283448526747</v>
      </c>
      <c r="S64">
        <v>6.7398746788370527</v>
      </c>
      <c r="T64">
        <v>0</v>
      </c>
      <c r="U64">
        <v>59.940727189203919</v>
      </c>
      <c r="V64">
        <v>4.8147058135849052</v>
      </c>
      <c r="W64">
        <v>9.6362045276497703</v>
      </c>
      <c r="X64">
        <v>33.72072725322495</v>
      </c>
      <c r="Y64">
        <v>0</v>
      </c>
      <c r="Z64">
        <v>2.7592875746363625</v>
      </c>
      <c r="AA64">
        <v>0</v>
      </c>
      <c r="AB64">
        <v>0</v>
      </c>
      <c r="AC64">
        <v>0</v>
      </c>
      <c r="AD64">
        <v>0</v>
      </c>
      <c r="AE64">
        <v>0.8143984848012471</v>
      </c>
      <c r="AF64">
        <v>5.5976944716024351</v>
      </c>
      <c r="AG64">
        <v>29.174594715200001</v>
      </c>
      <c r="AH64">
        <v>0</v>
      </c>
      <c r="AI64">
        <v>0</v>
      </c>
      <c r="AJ64">
        <v>0</v>
      </c>
      <c r="AK64">
        <v>22.878538783924355</v>
      </c>
      <c r="AL64">
        <v>1.6705162999999998</v>
      </c>
      <c r="AM64">
        <v>0</v>
      </c>
      <c r="AN64">
        <v>0</v>
      </c>
      <c r="AO64">
        <v>0</v>
      </c>
      <c r="AP64">
        <v>0</v>
      </c>
      <c r="AQ64">
        <v>17.167026360000001</v>
      </c>
      <c r="AR64">
        <v>14.950436799999993</v>
      </c>
      <c r="AS64">
        <v>10.24624457567648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650.79616082177438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269.78115641316367</v>
      </c>
      <c r="L65">
        <v>3.8500035634336389</v>
      </c>
      <c r="M65">
        <v>61.441386281588443</v>
      </c>
      <c r="N65">
        <v>24.531917065186246</v>
      </c>
      <c r="O65">
        <v>34.642270028053368</v>
      </c>
      <c r="P65">
        <v>23.910702677355374</v>
      </c>
      <c r="Q65">
        <v>2.8882189197994985</v>
      </c>
      <c r="R65">
        <v>9.6395283448526747</v>
      </c>
      <c r="S65">
        <v>6.7398746788370527</v>
      </c>
      <c r="T65">
        <v>0</v>
      </c>
      <c r="U65">
        <v>59.940727189203919</v>
      </c>
      <c r="V65">
        <v>4.8147058135849052</v>
      </c>
      <c r="W65">
        <v>9.6362045276497703</v>
      </c>
      <c r="X65">
        <v>33.72072725322495</v>
      </c>
      <c r="Y65">
        <v>0</v>
      </c>
      <c r="Z65">
        <v>2.7592875746363625</v>
      </c>
      <c r="AA65">
        <v>0</v>
      </c>
      <c r="AB65">
        <v>0</v>
      </c>
      <c r="AC65">
        <v>0</v>
      </c>
      <c r="AD65">
        <v>0</v>
      </c>
      <c r="AE65">
        <v>0.8143984848012471</v>
      </c>
      <c r="AF65">
        <v>5.5976944716024351</v>
      </c>
      <c r="AG65">
        <v>29.174594715200001</v>
      </c>
      <c r="AH65">
        <v>0</v>
      </c>
      <c r="AI65">
        <v>0</v>
      </c>
      <c r="AJ65">
        <v>0</v>
      </c>
      <c r="AK65">
        <v>22.878538783924355</v>
      </c>
      <c r="AL65">
        <v>1.6705162999999998</v>
      </c>
      <c r="AM65">
        <v>1.6920984804201049</v>
      </c>
      <c r="AN65">
        <v>0</v>
      </c>
      <c r="AO65">
        <v>0</v>
      </c>
      <c r="AP65">
        <v>0</v>
      </c>
      <c r="AQ65">
        <v>17.167026360000001</v>
      </c>
      <c r="AR65">
        <v>14.950436799999993</v>
      </c>
      <c r="AS65">
        <v>9.9616267195955999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652.20364144611369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269.78115641316367</v>
      </c>
      <c r="L66">
        <v>3.8500035634336389</v>
      </c>
      <c r="M66">
        <v>61.441386281588443</v>
      </c>
      <c r="N66">
        <v>24.531917065186246</v>
      </c>
      <c r="O66">
        <v>34.642270028053368</v>
      </c>
      <c r="P66">
        <v>23.910702677355374</v>
      </c>
      <c r="Q66">
        <v>2.8882189197994985</v>
      </c>
      <c r="R66">
        <v>9.6395283448526747</v>
      </c>
      <c r="S66">
        <v>6.7398746788370527</v>
      </c>
      <c r="T66">
        <v>0</v>
      </c>
      <c r="U66">
        <v>59.940727189203919</v>
      </c>
      <c r="V66">
        <v>4.8147058135849052</v>
      </c>
      <c r="W66">
        <v>9.6362045276497703</v>
      </c>
      <c r="X66">
        <v>33.72072725322495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6.9734218620420894</v>
      </c>
      <c r="AF66">
        <v>5.5976944716024351</v>
      </c>
      <c r="AG66">
        <v>29.174594715200001</v>
      </c>
      <c r="AH66">
        <v>0</v>
      </c>
      <c r="AI66">
        <v>0</v>
      </c>
      <c r="AJ66">
        <v>0</v>
      </c>
      <c r="AK66">
        <v>22.878538783924355</v>
      </c>
      <c r="AL66">
        <v>1.6705162999999998</v>
      </c>
      <c r="AM66">
        <v>2.2335702049512376</v>
      </c>
      <c r="AN66">
        <v>0</v>
      </c>
      <c r="AO66">
        <v>0</v>
      </c>
      <c r="AP66">
        <v>0</v>
      </c>
      <c r="AQ66">
        <v>17.167026360000001</v>
      </c>
      <c r="AR66">
        <v>14.950436799999993</v>
      </c>
      <c r="AS66">
        <v>9.9616267195955999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656.14484897324928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269.78115641316367</v>
      </c>
      <c r="L67">
        <v>3.8500035634336389</v>
      </c>
      <c r="M67">
        <v>61.441386281588443</v>
      </c>
      <c r="N67">
        <v>24.531917065186246</v>
      </c>
      <c r="O67">
        <v>34.642270028053368</v>
      </c>
      <c r="P67">
        <v>23.910702677355374</v>
      </c>
      <c r="Q67">
        <v>2.8882189197994985</v>
      </c>
      <c r="R67">
        <v>9.6305271284289287</v>
      </c>
      <c r="S67">
        <v>6.7398746788370527</v>
      </c>
      <c r="T67">
        <v>0</v>
      </c>
      <c r="U67">
        <v>59.940727189203919</v>
      </c>
      <c r="V67">
        <v>4.8147058135849052</v>
      </c>
      <c r="W67">
        <v>9.6362045276497703</v>
      </c>
      <c r="X67">
        <v>33.72072725322495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6.9734218620420894</v>
      </c>
      <c r="AF67">
        <v>5.5976944716024351</v>
      </c>
      <c r="AG67">
        <v>29.174594715200001</v>
      </c>
      <c r="AH67">
        <v>0</v>
      </c>
      <c r="AI67">
        <v>0</v>
      </c>
      <c r="AJ67">
        <v>0</v>
      </c>
      <c r="AK67">
        <v>22.878538783924355</v>
      </c>
      <c r="AL67">
        <v>1.6705162999999998</v>
      </c>
      <c r="AM67">
        <v>3.9482300804201049</v>
      </c>
      <c r="AN67">
        <v>0</v>
      </c>
      <c r="AO67">
        <v>0</v>
      </c>
      <c r="AP67">
        <v>0</v>
      </c>
      <c r="AQ67">
        <v>17.167026360000001</v>
      </c>
      <c r="AR67">
        <v>14.950436799999993</v>
      </c>
      <c r="AS67">
        <v>9.9616267195955999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657.85050763229435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269.78115641316367</v>
      </c>
      <c r="L68">
        <v>3.8500035634336389</v>
      </c>
      <c r="M68">
        <v>61.441386281588443</v>
      </c>
      <c r="N68">
        <v>24.531917065186246</v>
      </c>
      <c r="O68">
        <v>34.642270028053368</v>
      </c>
      <c r="P68">
        <v>23.910702677355374</v>
      </c>
      <c r="Q68">
        <v>2.8882189197994985</v>
      </c>
      <c r="R68">
        <v>9.6305271284289287</v>
      </c>
      <c r="S68">
        <v>6.7398746788370527</v>
      </c>
      <c r="T68">
        <v>0</v>
      </c>
      <c r="U68">
        <v>59.940727189203919</v>
      </c>
      <c r="V68">
        <v>4.8147058135849052</v>
      </c>
      <c r="W68">
        <v>9.6362045276497703</v>
      </c>
      <c r="X68">
        <v>33.72072725322495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6.9734218620420894</v>
      </c>
      <c r="AF68">
        <v>5.5976944716024351</v>
      </c>
      <c r="AG68">
        <v>29.174594715200001</v>
      </c>
      <c r="AH68">
        <v>0</v>
      </c>
      <c r="AI68">
        <v>0</v>
      </c>
      <c r="AJ68">
        <v>0</v>
      </c>
      <c r="AK68">
        <v>22.878538783924355</v>
      </c>
      <c r="AL68">
        <v>1.6705162999999998</v>
      </c>
      <c r="AM68">
        <v>6.6871739534883714</v>
      </c>
      <c r="AN68">
        <v>0</v>
      </c>
      <c r="AO68">
        <v>0</v>
      </c>
      <c r="AP68">
        <v>0</v>
      </c>
      <c r="AQ68">
        <v>25.750539539999998</v>
      </c>
      <c r="AR68">
        <v>14.950436799999993</v>
      </c>
      <c r="AS68">
        <v>9.9616267195955999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669.17296468536256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269.78115641316367</v>
      </c>
      <c r="L69">
        <v>3.8500035634336389</v>
      </c>
      <c r="M69">
        <v>61.441386281588443</v>
      </c>
      <c r="N69">
        <v>24.531917065186246</v>
      </c>
      <c r="O69">
        <v>34.642270028053368</v>
      </c>
      <c r="P69">
        <v>23.910702677355374</v>
      </c>
      <c r="Q69">
        <v>2.8882189197994985</v>
      </c>
      <c r="R69">
        <v>17.937739178014361</v>
      </c>
      <c r="S69">
        <v>6.7398746788370527</v>
      </c>
      <c r="T69">
        <v>0</v>
      </c>
      <c r="U69">
        <v>59.940727189203919</v>
      </c>
      <c r="V69">
        <v>8.7688515476190485</v>
      </c>
      <c r="W69">
        <v>19.633638080500894</v>
      </c>
      <c r="X69">
        <v>62.428185926492354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6.9734218620420894</v>
      </c>
      <c r="AF69">
        <v>5.5976944716024351</v>
      </c>
      <c r="AG69">
        <v>29.174594715200001</v>
      </c>
      <c r="AH69">
        <v>9.6177340799999982</v>
      </c>
      <c r="AI69">
        <v>0</v>
      </c>
      <c r="AJ69">
        <v>0</v>
      </c>
      <c r="AK69">
        <v>22.878538783924355</v>
      </c>
      <c r="AL69">
        <v>1.6705162999999998</v>
      </c>
      <c r="AM69">
        <v>6.6871739534883714</v>
      </c>
      <c r="AN69">
        <v>0</v>
      </c>
      <c r="AO69">
        <v>0</v>
      </c>
      <c r="AP69">
        <v>0</v>
      </c>
      <c r="AQ69">
        <v>25.750539539999998</v>
      </c>
      <c r="AR69">
        <v>14.950436799999993</v>
      </c>
      <c r="AS69">
        <v>9.9616267195955999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729.75694877510057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269.78115641316367</v>
      </c>
      <c r="L70">
        <v>3.8500035634336389</v>
      </c>
      <c r="M70">
        <v>61.441386281588443</v>
      </c>
      <c r="N70">
        <v>24.531917065186246</v>
      </c>
      <c r="O70">
        <v>34.642270028053368</v>
      </c>
      <c r="P70">
        <v>23.910702677355374</v>
      </c>
      <c r="Q70">
        <v>2.8882189197994985</v>
      </c>
      <c r="R70">
        <v>17.937739178014361</v>
      </c>
      <c r="S70">
        <v>6.7418292175342467</v>
      </c>
      <c r="T70">
        <v>0</v>
      </c>
      <c r="U70">
        <v>59.940727189203919</v>
      </c>
      <c r="V70">
        <v>8.7670832507507512</v>
      </c>
      <c r="W70">
        <v>19.633638080500894</v>
      </c>
      <c r="X70">
        <v>62.428185926492354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6.9734218620420894</v>
      </c>
      <c r="AF70">
        <v>5.5976944716024351</v>
      </c>
      <c r="AG70">
        <v>29.174594715200001</v>
      </c>
      <c r="AH70">
        <v>17.632512479999999</v>
      </c>
      <c r="AI70">
        <v>0</v>
      </c>
      <c r="AJ70">
        <v>0</v>
      </c>
      <c r="AK70">
        <v>22.878538783924355</v>
      </c>
      <c r="AL70">
        <v>1.6705162999999998</v>
      </c>
      <c r="AM70">
        <v>6.6871739534883714</v>
      </c>
      <c r="AN70">
        <v>0</v>
      </c>
      <c r="AO70">
        <v>0</v>
      </c>
      <c r="AP70">
        <v>0</v>
      </c>
      <c r="AQ70">
        <v>25.750539539999998</v>
      </c>
      <c r="AR70">
        <v>14.950436799999993</v>
      </c>
      <c r="AS70">
        <v>9.9616267195955999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737.77191341692946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279.40987690505051</v>
      </c>
      <c r="L71">
        <v>6.0500069919826007</v>
      </c>
      <c r="M71">
        <v>61.441386281588443</v>
      </c>
      <c r="N71">
        <v>24.531917065186246</v>
      </c>
      <c r="O71">
        <v>34.642270028053368</v>
      </c>
      <c r="P71">
        <v>23.910702677355374</v>
      </c>
      <c r="Q71">
        <v>4.5528470815899578</v>
      </c>
      <c r="R71">
        <v>17.94090677451802</v>
      </c>
      <c r="S71">
        <v>11.165741219562957</v>
      </c>
      <c r="T71">
        <v>0</v>
      </c>
      <c r="U71">
        <v>59.940727189203919</v>
      </c>
      <c r="V71">
        <v>8.7688515476190485</v>
      </c>
      <c r="W71">
        <v>19.633638080500894</v>
      </c>
      <c r="X71">
        <v>62.428185926492354</v>
      </c>
      <c r="Y71">
        <v>0</v>
      </c>
      <c r="Z71">
        <v>0</v>
      </c>
      <c r="AA71">
        <v>0</v>
      </c>
      <c r="AB71">
        <v>1.4100823597899472</v>
      </c>
      <c r="AC71">
        <v>0</v>
      </c>
      <c r="AD71">
        <v>0</v>
      </c>
      <c r="AE71">
        <v>6.9734218620420894</v>
      </c>
      <c r="AF71">
        <v>11.195388250000001</v>
      </c>
      <c r="AG71">
        <v>29.174594715200001</v>
      </c>
      <c r="AH71">
        <v>29.654680079999995</v>
      </c>
      <c r="AI71">
        <v>0</v>
      </c>
      <c r="AJ71">
        <v>0</v>
      </c>
      <c r="AK71">
        <v>22.878538783924355</v>
      </c>
      <c r="AL71">
        <v>1.6705162999999998</v>
      </c>
      <c r="AM71">
        <v>6.6871739534883714</v>
      </c>
      <c r="AN71">
        <v>0</v>
      </c>
      <c r="AO71">
        <v>0</v>
      </c>
      <c r="AP71">
        <v>0</v>
      </c>
      <c r="AQ71">
        <v>25.750539539999998</v>
      </c>
      <c r="AR71">
        <v>14.950436799999993</v>
      </c>
      <c r="AS71">
        <v>9.9616267195955999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774.72405713274406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317.94956401571534</v>
      </c>
      <c r="L72">
        <v>6.0500069919826007</v>
      </c>
      <c r="M72">
        <v>61.441386281588443</v>
      </c>
      <c r="N72">
        <v>24.531917065186246</v>
      </c>
      <c r="O72">
        <v>34.642270028053368</v>
      </c>
      <c r="P72">
        <v>23.910702677355374</v>
      </c>
      <c r="Q72">
        <v>4.6106582319587623</v>
      </c>
      <c r="R72">
        <v>17.94090677451802</v>
      </c>
      <c r="S72">
        <v>11.165741219562957</v>
      </c>
      <c r="T72">
        <v>0</v>
      </c>
      <c r="U72">
        <v>59.940727189203919</v>
      </c>
      <c r="V72">
        <v>8.7670832507507512</v>
      </c>
      <c r="W72">
        <v>19.633638080500894</v>
      </c>
      <c r="X72">
        <v>62.428185926492354</v>
      </c>
      <c r="Y72">
        <v>0</v>
      </c>
      <c r="Z72">
        <v>0.46546684999999988</v>
      </c>
      <c r="AA72">
        <v>5.951154100000001</v>
      </c>
      <c r="AB72">
        <v>2.8201647195798945</v>
      </c>
      <c r="AC72">
        <v>1.0777711878435683</v>
      </c>
      <c r="AD72">
        <v>3.8662011311127942</v>
      </c>
      <c r="AE72">
        <v>6.9734218620420894</v>
      </c>
      <c r="AF72">
        <v>16.793082028397571</v>
      </c>
      <c r="AG72">
        <v>29.174594715200001</v>
      </c>
      <c r="AH72">
        <v>39.593005471678978</v>
      </c>
      <c r="AI72">
        <v>0</v>
      </c>
      <c r="AJ72">
        <v>0</v>
      </c>
      <c r="AK72">
        <v>22.878538783924355</v>
      </c>
      <c r="AL72">
        <v>9.187839649999999</v>
      </c>
      <c r="AM72">
        <v>6.6871739534883714</v>
      </c>
      <c r="AN72">
        <v>0</v>
      </c>
      <c r="AO72">
        <v>0</v>
      </c>
      <c r="AP72">
        <v>0</v>
      </c>
      <c r="AQ72">
        <v>26.886593101587302</v>
      </c>
      <c r="AR72">
        <v>14.950436799999993</v>
      </c>
      <c r="AS72">
        <v>9.9616267195955999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850.27985880731956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298.6797127407047</v>
      </c>
      <c r="L73">
        <v>6.0500069919826007</v>
      </c>
      <c r="M73">
        <v>61.441386281588443</v>
      </c>
      <c r="N73">
        <v>24.531917065186246</v>
      </c>
      <c r="O73">
        <v>34.642270028053368</v>
      </c>
      <c r="P73">
        <v>23.910702677355374</v>
      </c>
      <c r="Q73">
        <v>4.6106582319587623</v>
      </c>
      <c r="R73">
        <v>17.94090677451802</v>
      </c>
      <c r="S73">
        <v>11.165741219562957</v>
      </c>
      <c r="T73">
        <v>0</v>
      </c>
      <c r="U73">
        <v>59.940727189203919</v>
      </c>
      <c r="V73">
        <v>8.7688515476190485</v>
      </c>
      <c r="W73">
        <v>19.633638080500894</v>
      </c>
      <c r="X73">
        <v>62.428185926492354</v>
      </c>
      <c r="Y73">
        <v>0</v>
      </c>
      <c r="Z73">
        <v>8.27786228472727</v>
      </c>
      <c r="AA73">
        <v>11.868874969620256</v>
      </c>
      <c r="AB73">
        <v>16.717935322880717</v>
      </c>
      <c r="AC73">
        <v>12.298985039107899</v>
      </c>
      <c r="AD73">
        <v>7.7324018230128706</v>
      </c>
      <c r="AE73">
        <v>13.946843724084179</v>
      </c>
      <c r="AF73">
        <v>22.390776500000001</v>
      </c>
      <c r="AG73">
        <v>29.174594715200001</v>
      </c>
      <c r="AH73">
        <v>48.088670399999998</v>
      </c>
      <c r="AI73">
        <v>0</v>
      </c>
      <c r="AJ73">
        <v>0</v>
      </c>
      <c r="AK73">
        <v>22.878538783924355</v>
      </c>
      <c r="AL73">
        <v>40.51002064802065</v>
      </c>
      <c r="AM73">
        <v>6.6871739534883714</v>
      </c>
      <c r="AN73">
        <v>0</v>
      </c>
      <c r="AO73">
        <v>0</v>
      </c>
      <c r="AP73">
        <v>0</v>
      </c>
      <c r="AQ73">
        <v>26.886593101587302</v>
      </c>
      <c r="AR73">
        <v>14.950436799999993</v>
      </c>
      <c r="AS73">
        <v>9.9616267195955999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926.1160395399761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350.44975189943506</v>
      </c>
      <c r="L74">
        <v>6.0500069919826007</v>
      </c>
      <c r="M74">
        <v>61.441386281588443</v>
      </c>
      <c r="N74">
        <v>24.531917065186246</v>
      </c>
      <c r="O74">
        <v>34.642270028053368</v>
      </c>
      <c r="P74">
        <v>23.910702677355374</v>
      </c>
      <c r="Q74">
        <v>4.6106582319587623</v>
      </c>
      <c r="R74">
        <v>17.595931388187783</v>
      </c>
      <c r="S74">
        <v>11.165741219562957</v>
      </c>
      <c r="T74">
        <v>0</v>
      </c>
      <c r="U74">
        <v>59.940727189203919</v>
      </c>
      <c r="V74">
        <v>8.7688515476190485</v>
      </c>
      <c r="W74">
        <v>19.633638080500894</v>
      </c>
      <c r="X74">
        <v>62.428185926492354</v>
      </c>
      <c r="Y74">
        <v>0</v>
      </c>
      <c r="Z74">
        <v>8.27786228472727</v>
      </c>
      <c r="AA74">
        <v>17.837414208860764</v>
      </c>
      <c r="AB74">
        <v>16.717935322880717</v>
      </c>
      <c r="AC74">
        <v>12.298985039107899</v>
      </c>
      <c r="AD74">
        <v>11.598602954125665</v>
      </c>
      <c r="AE74">
        <v>13.946843724084179</v>
      </c>
      <c r="AF74">
        <v>22.390776500000001</v>
      </c>
      <c r="AG74">
        <v>29.174594715200001</v>
      </c>
      <c r="AH74">
        <v>49.49125672979936</v>
      </c>
      <c r="AI74">
        <v>0</v>
      </c>
      <c r="AJ74">
        <v>0</v>
      </c>
      <c r="AK74">
        <v>22.878538783924355</v>
      </c>
      <c r="AL74">
        <v>40.51002064802065</v>
      </c>
      <c r="AM74">
        <v>6.6871739534883714</v>
      </c>
      <c r="AN74">
        <v>0</v>
      </c>
      <c r="AO74">
        <v>0</v>
      </c>
      <c r="AP74">
        <v>0</v>
      </c>
      <c r="AQ74">
        <v>26.886593101587302</v>
      </c>
      <c r="AR74">
        <v>14.950436799999993</v>
      </c>
      <c r="AS74">
        <v>9.9616267195955999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988.77843001252904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446.3701460116078</v>
      </c>
      <c r="L75">
        <v>6.0500069919826007</v>
      </c>
      <c r="M75">
        <v>61.441386281588443</v>
      </c>
      <c r="N75">
        <v>24.531917065186246</v>
      </c>
      <c r="O75">
        <v>34.642270028053368</v>
      </c>
      <c r="P75">
        <v>23.910702677355374</v>
      </c>
      <c r="Q75">
        <v>4.6106582319587623</v>
      </c>
      <c r="R75">
        <v>17.937739178014361</v>
      </c>
      <c r="S75">
        <v>11.165741219562957</v>
      </c>
      <c r="T75">
        <v>0</v>
      </c>
      <c r="U75">
        <v>59.940727189203919</v>
      </c>
      <c r="V75">
        <v>8.5408153614395879</v>
      </c>
      <c r="W75">
        <v>19.633638080500894</v>
      </c>
      <c r="X75">
        <v>62.428185926492354</v>
      </c>
      <c r="Y75">
        <v>0</v>
      </c>
      <c r="Z75">
        <v>8.27786228472727</v>
      </c>
      <c r="AA75">
        <v>17.837414208860764</v>
      </c>
      <c r="AB75">
        <v>16.717935322880717</v>
      </c>
      <c r="AC75">
        <v>12.298985039107899</v>
      </c>
      <c r="AD75">
        <v>11.598602954125665</v>
      </c>
      <c r="AE75">
        <v>13.946843724084179</v>
      </c>
      <c r="AF75">
        <v>22.390776500000001</v>
      </c>
      <c r="AG75">
        <v>29.174594715200001</v>
      </c>
      <c r="AH75">
        <v>49.49125672979936</v>
      </c>
      <c r="AI75">
        <v>0</v>
      </c>
      <c r="AJ75">
        <v>0</v>
      </c>
      <c r="AK75">
        <v>22.878538783924355</v>
      </c>
      <c r="AL75">
        <v>40.51002064802065</v>
      </c>
      <c r="AM75">
        <v>6.6871739534883714</v>
      </c>
      <c r="AN75">
        <v>0</v>
      </c>
      <c r="AO75">
        <v>0</v>
      </c>
      <c r="AP75">
        <v>0</v>
      </c>
      <c r="AQ75">
        <v>26.886593101587302</v>
      </c>
      <c r="AR75">
        <v>14.950436799999993</v>
      </c>
      <c r="AS75">
        <v>9.9616267195955999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1084.8125957283489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488.39092441135404</v>
      </c>
      <c r="L76">
        <v>6.0501031724273506</v>
      </c>
      <c r="M76">
        <v>61.441386281588443</v>
      </c>
      <c r="N76">
        <v>24.531917065186246</v>
      </c>
      <c r="O76">
        <v>34.642270028053368</v>
      </c>
      <c r="P76">
        <v>23.910702677355374</v>
      </c>
      <c r="Q76">
        <v>4.6106582319587623</v>
      </c>
      <c r="R76">
        <v>17.937739178014361</v>
      </c>
      <c r="S76">
        <v>11.165741219562957</v>
      </c>
      <c r="T76">
        <v>0</v>
      </c>
      <c r="U76">
        <v>59.940727189203919</v>
      </c>
      <c r="V76">
        <v>8.7688515476190485</v>
      </c>
      <c r="W76">
        <v>19.633638080500894</v>
      </c>
      <c r="X76">
        <v>62.428185926492354</v>
      </c>
      <c r="Y76">
        <v>0</v>
      </c>
      <c r="Z76">
        <v>8.27786228472727</v>
      </c>
      <c r="AA76">
        <v>17.837414208860764</v>
      </c>
      <c r="AB76">
        <v>16.717935322880717</v>
      </c>
      <c r="AC76">
        <v>10.777711</v>
      </c>
      <c r="AD76">
        <v>11.598602954125665</v>
      </c>
      <c r="AE76">
        <v>13.946843724084179</v>
      </c>
      <c r="AF76">
        <v>22.390776500000001</v>
      </c>
      <c r="AG76">
        <v>29.174594715200001</v>
      </c>
      <c r="AH76">
        <v>49.49125672979936</v>
      </c>
      <c r="AI76">
        <v>0</v>
      </c>
      <c r="AJ76">
        <v>0</v>
      </c>
      <c r="AK76">
        <v>22.878538783924355</v>
      </c>
      <c r="AL76">
        <v>40.51002064802065</v>
      </c>
      <c r="AM76">
        <v>6.6871739534883714</v>
      </c>
      <c r="AN76">
        <v>0</v>
      </c>
      <c r="AO76">
        <v>0</v>
      </c>
      <c r="AP76">
        <v>0</v>
      </c>
      <c r="AQ76">
        <v>26.886593101587302</v>
      </c>
      <c r="AR76">
        <v>14.950436799999993</v>
      </c>
      <c r="AS76">
        <v>9.9616267195955999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1125.5402324556114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488.39092441135404</v>
      </c>
      <c r="L77">
        <v>6.0500596250576164</v>
      </c>
      <c r="M77">
        <v>61.441386281588443</v>
      </c>
      <c r="N77">
        <v>24.531917065186246</v>
      </c>
      <c r="O77">
        <v>34.642270028053368</v>
      </c>
      <c r="P77">
        <v>23.910702677355374</v>
      </c>
      <c r="Q77">
        <v>4.6107829543292107</v>
      </c>
      <c r="R77">
        <v>17.937739178014361</v>
      </c>
      <c r="S77">
        <v>11.165746553482021</v>
      </c>
      <c r="T77">
        <v>0</v>
      </c>
      <c r="U77">
        <v>59.940727189203919</v>
      </c>
      <c r="V77">
        <v>8.7688515476190485</v>
      </c>
      <c r="W77">
        <v>19.633638080500894</v>
      </c>
      <c r="X77">
        <v>62.428185926492354</v>
      </c>
      <c r="Y77">
        <v>0</v>
      </c>
      <c r="Z77">
        <v>8.27786228472727</v>
      </c>
      <c r="AA77">
        <v>17.837414208860764</v>
      </c>
      <c r="AB77">
        <v>16.717935322880717</v>
      </c>
      <c r="AC77">
        <v>8.622168624312863</v>
      </c>
      <c r="AD77">
        <v>11.598602954125665</v>
      </c>
      <c r="AE77">
        <v>13.946843724084179</v>
      </c>
      <c r="AF77">
        <v>22.390776500000001</v>
      </c>
      <c r="AG77">
        <v>29.174594715200001</v>
      </c>
      <c r="AH77">
        <v>49.49125672979936</v>
      </c>
      <c r="AI77">
        <v>0</v>
      </c>
      <c r="AJ77">
        <v>0</v>
      </c>
      <c r="AK77">
        <v>22.878538783924355</v>
      </c>
      <c r="AL77">
        <v>40.51002064802065</v>
      </c>
      <c r="AM77">
        <v>6.6871739534883714</v>
      </c>
      <c r="AN77">
        <v>0</v>
      </c>
      <c r="AO77">
        <v>0</v>
      </c>
      <c r="AP77">
        <v>0</v>
      </c>
      <c r="AQ77">
        <v>26.886593101587302</v>
      </c>
      <c r="AR77">
        <v>14.950436799999993</v>
      </c>
      <c r="AS77">
        <v>11.384716000000001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1124.8078658692484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488.40158039309682</v>
      </c>
      <c r="L78">
        <v>6.0500233901415843</v>
      </c>
      <c r="M78">
        <v>61.441386281588443</v>
      </c>
      <c r="N78">
        <v>24.531917065186246</v>
      </c>
      <c r="O78">
        <v>34.642270028053368</v>
      </c>
      <c r="P78">
        <v>23.910702677355374</v>
      </c>
      <c r="Q78">
        <v>4.6107829543292107</v>
      </c>
      <c r="R78">
        <v>17.937739178014361</v>
      </c>
      <c r="S78">
        <v>11.164231028694969</v>
      </c>
      <c r="T78">
        <v>0</v>
      </c>
      <c r="U78">
        <v>59.940727189203919</v>
      </c>
      <c r="V78">
        <v>8.7670832507507512</v>
      </c>
      <c r="W78">
        <v>19.633638080500894</v>
      </c>
      <c r="X78">
        <v>62.428185926492354</v>
      </c>
      <c r="Y78">
        <v>0</v>
      </c>
      <c r="Z78">
        <v>5.5185751492727251</v>
      </c>
      <c r="AA78">
        <v>17.837414208860764</v>
      </c>
      <c r="AB78">
        <v>16.717935322880717</v>
      </c>
      <c r="AC78">
        <v>8.622168624312863</v>
      </c>
      <c r="AD78">
        <v>6.708272400000002</v>
      </c>
      <c r="AE78">
        <v>13.946843724084179</v>
      </c>
      <c r="AF78">
        <v>22.390776500000001</v>
      </c>
      <c r="AG78">
        <v>29.174594715200001</v>
      </c>
      <c r="AH78">
        <v>49.49125672979936</v>
      </c>
      <c r="AI78">
        <v>0</v>
      </c>
      <c r="AJ78">
        <v>0</v>
      </c>
      <c r="AK78">
        <v>22.878538783924355</v>
      </c>
      <c r="AL78">
        <v>40.51002064802065</v>
      </c>
      <c r="AM78">
        <v>6.6871739534883714</v>
      </c>
      <c r="AN78">
        <v>0</v>
      </c>
      <c r="AO78">
        <v>0</v>
      </c>
      <c r="AP78">
        <v>0</v>
      </c>
      <c r="AQ78">
        <v>26.886593101587302</v>
      </c>
      <c r="AR78">
        <v>14.950436799999993</v>
      </c>
      <c r="AS78">
        <v>11.384716000000001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1117.1655841048396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488.40148256721596</v>
      </c>
      <c r="L79">
        <v>6.0500233901415843</v>
      </c>
      <c r="M79">
        <v>61.441386281588443</v>
      </c>
      <c r="N79">
        <v>24.531917065186246</v>
      </c>
      <c r="O79">
        <v>34.642270028053368</v>
      </c>
      <c r="P79">
        <v>23.910702677355374</v>
      </c>
      <c r="Q79">
        <v>4.6107829543292107</v>
      </c>
      <c r="R79">
        <v>17.937739178014361</v>
      </c>
      <c r="S79">
        <v>11.164231028694969</v>
      </c>
      <c r="T79">
        <v>0</v>
      </c>
      <c r="U79">
        <v>59.940727189203919</v>
      </c>
      <c r="V79">
        <v>8.7670832507507512</v>
      </c>
      <c r="W79">
        <v>19.633638080500894</v>
      </c>
      <c r="X79">
        <v>62.428185926492354</v>
      </c>
      <c r="Y79">
        <v>0</v>
      </c>
      <c r="Z79">
        <v>2.7592875746363625</v>
      </c>
      <c r="AA79">
        <v>9.1607653000000013</v>
      </c>
      <c r="AB79">
        <v>1.4100823597899472</v>
      </c>
      <c r="AC79">
        <v>0.53888559392178415</v>
      </c>
      <c r="AD79">
        <v>3.410038316275549</v>
      </c>
      <c r="AE79">
        <v>6.9734218620420894</v>
      </c>
      <c r="AF79">
        <v>11.195388250000001</v>
      </c>
      <c r="AG79">
        <v>29.174594715200001</v>
      </c>
      <c r="AH79">
        <v>35.785985621879618</v>
      </c>
      <c r="AI79">
        <v>0</v>
      </c>
      <c r="AJ79">
        <v>0</v>
      </c>
      <c r="AK79">
        <v>22.878538783924355</v>
      </c>
      <c r="AL79">
        <v>5.0115488999999993</v>
      </c>
      <c r="AM79">
        <v>6.6871739534883714</v>
      </c>
      <c r="AN79">
        <v>0</v>
      </c>
      <c r="AO79">
        <v>0</v>
      </c>
      <c r="AP79">
        <v>0</v>
      </c>
      <c r="AQ79">
        <v>26.886593101587302</v>
      </c>
      <c r="AR79">
        <v>14.950436799999993</v>
      </c>
      <c r="AS79">
        <v>11.384716000000001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1011.6676267502727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488.39742947368416</v>
      </c>
      <c r="L80">
        <v>6.0499869004101976</v>
      </c>
      <c r="M80">
        <v>61.441386281588443</v>
      </c>
      <c r="N80">
        <v>24.531917065186246</v>
      </c>
      <c r="O80">
        <v>34.642270028053368</v>
      </c>
      <c r="P80">
        <v>23.910702677355374</v>
      </c>
      <c r="Q80">
        <v>4.6107829543292107</v>
      </c>
      <c r="R80">
        <v>17.937739178014361</v>
      </c>
      <c r="S80">
        <v>11.164231028694969</v>
      </c>
      <c r="T80">
        <v>0</v>
      </c>
      <c r="U80">
        <v>59.940727189203919</v>
      </c>
      <c r="V80">
        <v>8.7670832507507512</v>
      </c>
      <c r="W80">
        <v>19.633638080500894</v>
      </c>
      <c r="X80">
        <v>62.428185926492354</v>
      </c>
      <c r="Y80">
        <v>0</v>
      </c>
      <c r="Z80">
        <v>2.7592875746363625</v>
      </c>
      <c r="AA80">
        <v>5.951154100000001</v>
      </c>
      <c r="AB80">
        <v>0</v>
      </c>
      <c r="AC80">
        <v>0</v>
      </c>
      <c r="AD80">
        <v>0</v>
      </c>
      <c r="AE80">
        <v>6.9734218620420894</v>
      </c>
      <c r="AF80">
        <v>5.5976944716024351</v>
      </c>
      <c r="AG80">
        <v>29.174594715200001</v>
      </c>
      <c r="AH80">
        <v>16.029556799999998</v>
      </c>
      <c r="AI80">
        <v>0</v>
      </c>
      <c r="AJ80">
        <v>0</v>
      </c>
      <c r="AK80">
        <v>22.878538783924355</v>
      </c>
      <c r="AL80">
        <v>1.6705162999999998</v>
      </c>
      <c r="AM80">
        <v>6.6871739534883714</v>
      </c>
      <c r="AN80">
        <v>0</v>
      </c>
      <c r="AO80">
        <v>0</v>
      </c>
      <c r="AP80">
        <v>0</v>
      </c>
      <c r="AQ80">
        <v>26.886593101587302</v>
      </c>
      <c r="AR80">
        <v>14.950436799999993</v>
      </c>
      <c r="AS80">
        <v>11.384716000000001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974.39976449674521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488.39148968308098</v>
      </c>
      <c r="L81">
        <v>6.0499862105435769</v>
      </c>
      <c r="M81">
        <v>61.441386281588443</v>
      </c>
      <c r="N81">
        <v>24.531917065186246</v>
      </c>
      <c r="O81">
        <v>34.642270028053368</v>
      </c>
      <c r="P81">
        <v>23.910702677355374</v>
      </c>
      <c r="Q81">
        <v>4.6107829543292107</v>
      </c>
      <c r="R81">
        <v>17.937739178014361</v>
      </c>
      <c r="S81">
        <v>11.164231028694969</v>
      </c>
      <c r="T81">
        <v>0</v>
      </c>
      <c r="U81">
        <v>59.940727189203919</v>
      </c>
      <c r="V81">
        <v>8.7670832507507512</v>
      </c>
      <c r="W81">
        <v>19.633638080500894</v>
      </c>
      <c r="X81">
        <v>62.428185926492354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6.9734218620420894</v>
      </c>
      <c r="AF81">
        <v>0</v>
      </c>
      <c r="AG81">
        <v>29.174594715200001</v>
      </c>
      <c r="AH81">
        <v>8.0147783999999991</v>
      </c>
      <c r="AI81">
        <v>0</v>
      </c>
      <c r="AJ81">
        <v>0</v>
      </c>
      <c r="AK81">
        <v>22.878538783924355</v>
      </c>
      <c r="AL81">
        <v>1.6705162999999998</v>
      </c>
      <c r="AM81">
        <v>6.6871739534883714</v>
      </c>
      <c r="AN81">
        <v>0</v>
      </c>
      <c r="AO81">
        <v>0</v>
      </c>
      <c r="AP81">
        <v>0</v>
      </c>
      <c r="AQ81">
        <v>26.886593101587302</v>
      </c>
      <c r="AR81">
        <v>14.950436799999993</v>
      </c>
      <c r="AS81">
        <v>11.384716000000001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952.07090947003655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488.39148968308098</v>
      </c>
      <c r="L82">
        <v>6.0500747902077148</v>
      </c>
      <c r="M82">
        <v>61.441386281588443</v>
      </c>
      <c r="N82">
        <v>24.531917065186246</v>
      </c>
      <c r="O82">
        <v>34.642270028053368</v>
      </c>
      <c r="P82">
        <v>23.910702677355374</v>
      </c>
      <c r="Q82">
        <v>4.6107829543292107</v>
      </c>
      <c r="R82">
        <v>17.937739178014361</v>
      </c>
      <c r="S82">
        <v>11.164231028694969</v>
      </c>
      <c r="T82">
        <v>0</v>
      </c>
      <c r="U82">
        <v>59.940727189203919</v>
      </c>
      <c r="V82">
        <v>8.7670832507507512</v>
      </c>
      <c r="W82">
        <v>19.633638080500894</v>
      </c>
      <c r="X82">
        <v>62.428185926492354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6.9734218620420894</v>
      </c>
      <c r="AF82">
        <v>0</v>
      </c>
      <c r="AG82">
        <v>29.174594715200001</v>
      </c>
      <c r="AH82">
        <v>0</v>
      </c>
      <c r="AI82">
        <v>0</v>
      </c>
      <c r="AJ82">
        <v>0</v>
      </c>
      <c r="AK82">
        <v>22.878538783924355</v>
      </c>
      <c r="AL82">
        <v>1.6705162999999998</v>
      </c>
      <c r="AM82">
        <v>6.6871739534883714</v>
      </c>
      <c r="AN82">
        <v>0</v>
      </c>
      <c r="AO82">
        <v>0</v>
      </c>
      <c r="AP82">
        <v>0</v>
      </c>
      <c r="AQ82">
        <v>26.171299989999998</v>
      </c>
      <c r="AR82">
        <v>14.950436799999993</v>
      </c>
      <c r="AS82">
        <v>11.384716000000001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943.34092653811342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433.56890076131026</v>
      </c>
      <c r="L83">
        <v>6.1599243383026687</v>
      </c>
      <c r="M83">
        <v>61.441386281588443</v>
      </c>
      <c r="N83">
        <v>24.531917065186246</v>
      </c>
      <c r="O83">
        <v>34.642270028053368</v>
      </c>
      <c r="P83">
        <v>23.910702677355374</v>
      </c>
      <c r="Q83">
        <v>4.6106582319587623</v>
      </c>
      <c r="R83">
        <v>17.937739178014361</v>
      </c>
      <c r="S83">
        <v>11.168965740740742</v>
      </c>
      <c r="T83">
        <v>0</v>
      </c>
      <c r="U83">
        <v>59.940727189203919</v>
      </c>
      <c r="V83">
        <v>8.7670832507507512</v>
      </c>
      <c r="W83">
        <v>19.633638080500894</v>
      </c>
      <c r="X83">
        <v>62.428185926492354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6.9734218620420894</v>
      </c>
      <c r="AF83">
        <v>0</v>
      </c>
      <c r="AG83">
        <v>29.174594715200001</v>
      </c>
      <c r="AH83">
        <v>0</v>
      </c>
      <c r="AI83">
        <v>0</v>
      </c>
      <c r="AJ83">
        <v>0</v>
      </c>
      <c r="AK83">
        <v>22.878538783924355</v>
      </c>
      <c r="AL83">
        <v>1.6705162999999998</v>
      </c>
      <c r="AM83">
        <v>6.6871739534883714</v>
      </c>
      <c r="AN83">
        <v>0</v>
      </c>
      <c r="AO83">
        <v>0</v>
      </c>
      <c r="AP83">
        <v>0</v>
      </c>
      <c r="AQ83">
        <v>25.750539539999998</v>
      </c>
      <c r="AR83">
        <v>14.950436799999993</v>
      </c>
      <c r="AS83">
        <v>11.384716000000001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888.21203670411296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385.40125177067182</v>
      </c>
      <c r="L84">
        <v>6.0500069919826007</v>
      </c>
      <c r="M84">
        <v>61.441386281588443</v>
      </c>
      <c r="N84">
        <v>24.531917065186246</v>
      </c>
      <c r="O84">
        <v>34.642270028053368</v>
      </c>
      <c r="P84">
        <v>23.910702677355374</v>
      </c>
      <c r="Q84">
        <v>4.6106582319587623</v>
      </c>
      <c r="R84">
        <v>17.937739178014361</v>
      </c>
      <c r="S84">
        <v>11.168965740740742</v>
      </c>
      <c r="T84">
        <v>0</v>
      </c>
      <c r="U84">
        <v>59.940727189203919</v>
      </c>
      <c r="V84">
        <v>8.7670832507507512</v>
      </c>
      <c r="W84">
        <v>19.633638080500894</v>
      </c>
      <c r="X84">
        <v>62.428185926492354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6.9734218620420894</v>
      </c>
      <c r="AF84">
        <v>0</v>
      </c>
      <c r="AG84">
        <v>29.174594715200001</v>
      </c>
      <c r="AH84">
        <v>0</v>
      </c>
      <c r="AI84">
        <v>0</v>
      </c>
      <c r="AJ84">
        <v>0</v>
      </c>
      <c r="AK84">
        <v>22.878538783924355</v>
      </c>
      <c r="AL84">
        <v>1.6705162999999998</v>
      </c>
      <c r="AM84">
        <v>6.6871739534883714</v>
      </c>
      <c r="AN84">
        <v>0</v>
      </c>
      <c r="AO84">
        <v>0</v>
      </c>
      <c r="AP84">
        <v>0</v>
      </c>
      <c r="AQ84">
        <v>25.750539539999998</v>
      </c>
      <c r="AR84">
        <v>14.950436799999993</v>
      </c>
      <c r="AS84">
        <v>11.384716000000001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839.9344703671544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385.40125177067182</v>
      </c>
      <c r="L85">
        <v>5.4300062754488465</v>
      </c>
      <c r="M85">
        <v>61.441386281588443</v>
      </c>
      <c r="N85">
        <v>24.531917065186246</v>
      </c>
      <c r="O85">
        <v>34.642270028053368</v>
      </c>
      <c r="P85">
        <v>23.910702677355374</v>
      </c>
      <c r="Q85">
        <v>4.6106582319587623</v>
      </c>
      <c r="R85">
        <v>17.937739178014361</v>
      </c>
      <c r="S85">
        <v>11.59248981011403</v>
      </c>
      <c r="T85">
        <v>0</v>
      </c>
      <c r="U85">
        <v>59.940727189203919</v>
      </c>
      <c r="V85">
        <v>8.7670832507507512</v>
      </c>
      <c r="W85">
        <v>19.633638080500894</v>
      </c>
      <c r="X85">
        <v>62.428185926492354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6.9734218620420894</v>
      </c>
      <c r="AF85">
        <v>0</v>
      </c>
      <c r="AG85">
        <v>29.174594715200001</v>
      </c>
      <c r="AH85">
        <v>0</v>
      </c>
      <c r="AI85">
        <v>0</v>
      </c>
      <c r="AJ85">
        <v>0</v>
      </c>
      <c r="AK85">
        <v>22.878538783924355</v>
      </c>
      <c r="AL85">
        <v>1.6705162999999998</v>
      </c>
      <c r="AM85">
        <v>4.4671404099024752</v>
      </c>
      <c r="AN85">
        <v>0</v>
      </c>
      <c r="AO85">
        <v>0</v>
      </c>
      <c r="AP85">
        <v>2.5477053971830985</v>
      </c>
      <c r="AQ85">
        <v>25.750539539999998</v>
      </c>
      <c r="AR85">
        <v>14.950436799999993</v>
      </c>
      <c r="AS85">
        <v>11.384716000000001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840.0656655735911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385.40125177067182</v>
      </c>
      <c r="L86">
        <v>4.8402120080177413</v>
      </c>
      <c r="M86">
        <v>61.441386281588443</v>
      </c>
      <c r="N86">
        <v>24.531917065186246</v>
      </c>
      <c r="O86">
        <v>34.642270028053368</v>
      </c>
      <c r="P86">
        <v>23.910702677355374</v>
      </c>
      <c r="Q86">
        <v>4.6106582319587623</v>
      </c>
      <c r="R86">
        <v>17.93463479013046</v>
      </c>
      <c r="S86">
        <v>11.165741219562957</v>
      </c>
      <c r="T86">
        <v>0</v>
      </c>
      <c r="U86">
        <v>59.940727189203919</v>
      </c>
      <c r="V86">
        <v>8.7670832507507512</v>
      </c>
      <c r="W86">
        <v>19.633638080500894</v>
      </c>
      <c r="X86">
        <v>62.428185926492354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6.9734218620420894</v>
      </c>
      <c r="AF86">
        <v>0</v>
      </c>
      <c r="AG86">
        <v>29.174594715200001</v>
      </c>
      <c r="AH86">
        <v>0</v>
      </c>
      <c r="AI86">
        <v>0</v>
      </c>
      <c r="AJ86">
        <v>0</v>
      </c>
      <c r="AK86">
        <v>22.878538783924355</v>
      </c>
      <c r="AL86">
        <v>1.6705162999999998</v>
      </c>
      <c r="AM86">
        <v>2.2335702049512376</v>
      </c>
      <c r="AN86">
        <v>0</v>
      </c>
      <c r="AO86">
        <v>0</v>
      </c>
      <c r="AP86">
        <v>2.5477053971830985</v>
      </c>
      <c r="AQ86">
        <v>17.924395169999997</v>
      </c>
      <c r="AR86">
        <v>14.950436799999993</v>
      </c>
      <c r="AS86">
        <v>11.384716000000001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828.98630375277378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385.40125177067182</v>
      </c>
      <c r="L87">
        <v>4.8402120080177413</v>
      </c>
      <c r="M87">
        <v>61.441386281588443</v>
      </c>
      <c r="N87">
        <v>24.531917065186246</v>
      </c>
      <c r="O87">
        <v>34.642270028053368</v>
      </c>
      <c r="P87">
        <v>23.910702677355374</v>
      </c>
      <c r="Q87">
        <v>4.6106582319587623</v>
      </c>
      <c r="R87">
        <v>15.683635599377123</v>
      </c>
      <c r="S87">
        <v>11.168965740740742</v>
      </c>
      <c r="T87">
        <v>0</v>
      </c>
      <c r="U87">
        <v>59.940727189203919</v>
      </c>
      <c r="V87">
        <v>8.7670832507507512</v>
      </c>
      <c r="W87">
        <v>19.633638080500894</v>
      </c>
      <c r="X87">
        <v>62.428185926492354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6.9734218620420894</v>
      </c>
      <c r="AF87">
        <v>0</v>
      </c>
      <c r="AG87">
        <v>29.174594715200001</v>
      </c>
      <c r="AH87">
        <v>0</v>
      </c>
      <c r="AI87">
        <v>0</v>
      </c>
      <c r="AJ87">
        <v>0</v>
      </c>
      <c r="AK87">
        <v>22.878538783924355</v>
      </c>
      <c r="AL87">
        <v>1.6705162999999998</v>
      </c>
      <c r="AM87">
        <v>2.2335702049512376</v>
      </c>
      <c r="AN87">
        <v>0</v>
      </c>
      <c r="AO87">
        <v>0</v>
      </c>
      <c r="AP87">
        <v>2.5477053971830985</v>
      </c>
      <c r="AQ87">
        <v>17.924395169999997</v>
      </c>
      <c r="AR87">
        <v>14.950436799999993</v>
      </c>
      <c r="AS87">
        <v>11.384716000000001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826.73852908319827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385.40125177067182</v>
      </c>
      <c r="L88">
        <v>4.8402120080177413</v>
      </c>
      <c r="M88">
        <v>61.441386281588443</v>
      </c>
      <c r="N88">
        <v>24.531917065186246</v>
      </c>
      <c r="O88">
        <v>34.642270028053368</v>
      </c>
      <c r="P88">
        <v>23.910702677355374</v>
      </c>
      <c r="Q88">
        <v>4.6106582319587623</v>
      </c>
      <c r="R88">
        <v>17.373545459749554</v>
      </c>
      <c r="S88">
        <v>11.168965740740742</v>
      </c>
      <c r="T88">
        <v>0</v>
      </c>
      <c r="U88">
        <v>59.940727189203919</v>
      </c>
      <c r="V88">
        <v>8.7670832507507512</v>
      </c>
      <c r="W88">
        <v>19.633638080500894</v>
      </c>
      <c r="X88">
        <v>62.428185926492354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6.9734218620420894</v>
      </c>
      <c r="AF88">
        <v>0</v>
      </c>
      <c r="AG88">
        <v>29.174594715200001</v>
      </c>
      <c r="AH88">
        <v>0</v>
      </c>
      <c r="AI88">
        <v>0</v>
      </c>
      <c r="AJ88">
        <v>0</v>
      </c>
      <c r="AK88">
        <v>22.878538783924355</v>
      </c>
      <c r="AL88">
        <v>1.6705162999999998</v>
      </c>
      <c r="AM88">
        <v>2.2335702049512376</v>
      </c>
      <c r="AN88">
        <v>0</v>
      </c>
      <c r="AO88">
        <v>0</v>
      </c>
      <c r="AP88">
        <v>2.5477053971830985</v>
      </c>
      <c r="AQ88">
        <v>17.924395169999997</v>
      </c>
      <c r="AR88">
        <v>14.950436799999993</v>
      </c>
      <c r="AS88">
        <v>11.384716000000001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828.42843894357077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385.40125177067182</v>
      </c>
      <c r="L89">
        <v>4.8402120080177413</v>
      </c>
      <c r="M89">
        <v>61.441386281588443</v>
      </c>
      <c r="N89">
        <v>24.531917065186246</v>
      </c>
      <c r="O89">
        <v>34.642270028053368</v>
      </c>
      <c r="P89">
        <v>23.910702677355374</v>
      </c>
      <c r="Q89">
        <v>4.6106582319587623</v>
      </c>
      <c r="R89">
        <v>17.93463479013046</v>
      </c>
      <c r="S89">
        <v>11.165741219562957</v>
      </c>
      <c r="T89">
        <v>0</v>
      </c>
      <c r="U89">
        <v>59.940727189203919</v>
      </c>
      <c r="V89">
        <v>8.7670832507507512</v>
      </c>
      <c r="W89">
        <v>19.633638080500894</v>
      </c>
      <c r="X89">
        <v>62.428185926492354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6.9734218620420894</v>
      </c>
      <c r="AF89">
        <v>0</v>
      </c>
      <c r="AG89">
        <v>29.174594715200001</v>
      </c>
      <c r="AH89">
        <v>0</v>
      </c>
      <c r="AI89">
        <v>0</v>
      </c>
      <c r="AJ89">
        <v>0</v>
      </c>
      <c r="AK89">
        <v>22.878538783924355</v>
      </c>
      <c r="AL89">
        <v>1.6705162999999998</v>
      </c>
      <c r="AM89">
        <v>2.2335702049512376</v>
      </c>
      <c r="AN89">
        <v>0</v>
      </c>
      <c r="AO89">
        <v>0</v>
      </c>
      <c r="AP89">
        <v>0</v>
      </c>
      <c r="AQ89">
        <v>17.924395169999997</v>
      </c>
      <c r="AR89">
        <v>14.950436799999993</v>
      </c>
      <c r="AS89">
        <v>9.677008424323521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824.73089077991415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385.40125177067182</v>
      </c>
      <c r="L90">
        <v>4.8402120080177413</v>
      </c>
      <c r="M90">
        <v>61.441386281588443</v>
      </c>
      <c r="N90">
        <v>24.531917065186246</v>
      </c>
      <c r="O90">
        <v>34.642270028053368</v>
      </c>
      <c r="P90">
        <v>23.910702677355374</v>
      </c>
      <c r="Q90">
        <v>4.6106582319587623</v>
      </c>
      <c r="R90">
        <v>17.93463479013046</v>
      </c>
      <c r="S90">
        <v>11.165741219562957</v>
      </c>
      <c r="T90">
        <v>0</v>
      </c>
      <c r="U90">
        <v>59.940727189203919</v>
      </c>
      <c r="V90">
        <v>8.7670832507507512</v>
      </c>
      <c r="W90">
        <v>19.633638080500894</v>
      </c>
      <c r="X90">
        <v>62.428185926492354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29.174594715200001</v>
      </c>
      <c r="AH90">
        <v>0</v>
      </c>
      <c r="AI90">
        <v>0</v>
      </c>
      <c r="AJ90">
        <v>0</v>
      </c>
      <c r="AK90">
        <v>22.878538783924355</v>
      </c>
      <c r="AL90">
        <v>1.6705162999999998</v>
      </c>
      <c r="AM90">
        <v>2.2335702049512376</v>
      </c>
      <c r="AN90">
        <v>0</v>
      </c>
      <c r="AO90">
        <v>0</v>
      </c>
      <c r="AP90">
        <v>0</v>
      </c>
      <c r="AQ90">
        <v>17.924395169999997</v>
      </c>
      <c r="AR90">
        <v>14.950436799999993</v>
      </c>
      <c r="AS90">
        <v>9.677008424323521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824.73089077991415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385.40125177067182</v>
      </c>
      <c r="L91">
        <v>4.8402120080177413</v>
      </c>
      <c r="M91">
        <v>61.441386281588443</v>
      </c>
      <c r="N91">
        <v>24.531917065186246</v>
      </c>
      <c r="O91">
        <v>34.642270028053368</v>
      </c>
      <c r="P91">
        <v>23.910702677355374</v>
      </c>
      <c r="Q91">
        <v>4.6106582319587623</v>
      </c>
      <c r="R91">
        <v>17.93463479013046</v>
      </c>
      <c r="S91">
        <v>11.165741219562957</v>
      </c>
      <c r="T91">
        <v>0</v>
      </c>
      <c r="U91">
        <v>59.940727189203919</v>
      </c>
      <c r="V91">
        <v>8.7670832507507512</v>
      </c>
      <c r="W91">
        <v>19.633638080500894</v>
      </c>
      <c r="X91">
        <v>62.428185926492354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0.8143984848012471</v>
      </c>
      <c r="AF91">
        <v>0</v>
      </c>
      <c r="AG91">
        <v>29.174594715200001</v>
      </c>
      <c r="AH91">
        <v>0</v>
      </c>
      <c r="AI91">
        <v>0</v>
      </c>
      <c r="AJ91">
        <v>0</v>
      </c>
      <c r="AK91">
        <v>22.878538783924355</v>
      </c>
      <c r="AL91">
        <v>1.6705162999999998</v>
      </c>
      <c r="AM91">
        <v>2.2335702049512376</v>
      </c>
      <c r="AN91">
        <v>0</v>
      </c>
      <c r="AO91">
        <v>0</v>
      </c>
      <c r="AP91">
        <v>0</v>
      </c>
      <c r="AQ91">
        <v>8.9621972384126991</v>
      </c>
      <c r="AR91">
        <v>14.950436799999993</v>
      </c>
      <c r="AS91">
        <v>9.1077727121617613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809.04043375892434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385.40125177067182</v>
      </c>
      <c r="L92">
        <v>4.8402120080177413</v>
      </c>
      <c r="M92">
        <v>61.441386281588443</v>
      </c>
      <c r="N92">
        <v>24.531917065186246</v>
      </c>
      <c r="O92">
        <v>34.642270028053368</v>
      </c>
      <c r="P92">
        <v>23.910702677355374</v>
      </c>
      <c r="Q92">
        <v>4.6106582319587623</v>
      </c>
      <c r="R92">
        <v>17.93463479013046</v>
      </c>
      <c r="S92">
        <v>11.165741219562957</v>
      </c>
      <c r="T92">
        <v>0</v>
      </c>
      <c r="U92">
        <v>59.940727189203919</v>
      </c>
      <c r="V92">
        <v>8.7670832507507512</v>
      </c>
      <c r="W92">
        <v>19.633638080500894</v>
      </c>
      <c r="X92">
        <v>62.428185926492354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0.8143984848012471</v>
      </c>
      <c r="AF92">
        <v>0</v>
      </c>
      <c r="AG92">
        <v>29.174594715200001</v>
      </c>
      <c r="AH92">
        <v>0</v>
      </c>
      <c r="AI92">
        <v>0</v>
      </c>
      <c r="AJ92">
        <v>0</v>
      </c>
      <c r="AK92">
        <v>22.878538783924355</v>
      </c>
      <c r="AL92">
        <v>1.6705162999999998</v>
      </c>
      <c r="AM92">
        <v>2.2335702049512376</v>
      </c>
      <c r="AN92">
        <v>0</v>
      </c>
      <c r="AO92">
        <v>0</v>
      </c>
      <c r="AP92">
        <v>0</v>
      </c>
      <c r="AQ92">
        <v>8.9621972384126991</v>
      </c>
      <c r="AR92">
        <v>14.950436799999993</v>
      </c>
      <c r="AS92">
        <v>9.1077727121617613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809.04043375892434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385.40125177067182</v>
      </c>
      <c r="L93">
        <v>4.8402120080177413</v>
      </c>
      <c r="M93">
        <v>61.441386281588443</v>
      </c>
      <c r="N93">
        <v>24.531917065186246</v>
      </c>
      <c r="O93">
        <v>34.642270028053368</v>
      </c>
      <c r="P93">
        <v>23.910702677355374</v>
      </c>
      <c r="Q93">
        <v>4.6106582319587623</v>
      </c>
      <c r="R93">
        <v>17.93463479013046</v>
      </c>
      <c r="S93">
        <v>11.165741219562957</v>
      </c>
      <c r="T93">
        <v>0</v>
      </c>
      <c r="U93">
        <v>59.940727189203919</v>
      </c>
      <c r="V93">
        <v>8.7670832507507512</v>
      </c>
      <c r="W93">
        <v>19.633638080500894</v>
      </c>
      <c r="X93">
        <v>62.428185926492354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0.8143984848012471</v>
      </c>
      <c r="AF93">
        <v>0</v>
      </c>
      <c r="AG93">
        <v>29.174594715200001</v>
      </c>
      <c r="AH93">
        <v>0</v>
      </c>
      <c r="AI93">
        <v>0</v>
      </c>
      <c r="AJ93">
        <v>0</v>
      </c>
      <c r="AK93">
        <v>22.878538783924355</v>
      </c>
      <c r="AL93">
        <v>1.6705162999999998</v>
      </c>
      <c r="AM93">
        <v>2.2335702049512376</v>
      </c>
      <c r="AN93">
        <v>0</v>
      </c>
      <c r="AO93">
        <v>0</v>
      </c>
      <c r="AP93">
        <v>0</v>
      </c>
      <c r="AQ93">
        <v>8.9621972384126991</v>
      </c>
      <c r="AR93">
        <v>14.950436799999993</v>
      </c>
      <c r="AS93">
        <v>9.1077727121617613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809.04043375892434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345.86261420894027</v>
      </c>
      <c r="L94">
        <v>4.8402120080177413</v>
      </c>
      <c r="M94">
        <v>61.441386281588443</v>
      </c>
      <c r="N94">
        <v>24.531917065186246</v>
      </c>
      <c r="O94">
        <v>34.642270028053368</v>
      </c>
      <c r="P94">
        <v>23.910702677355374</v>
      </c>
      <c r="Q94">
        <v>4.6106582319587623</v>
      </c>
      <c r="R94">
        <v>17.937739178014361</v>
      </c>
      <c r="S94">
        <v>11.168965740740742</v>
      </c>
      <c r="T94">
        <v>0</v>
      </c>
      <c r="U94">
        <v>59.940727189203919</v>
      </c>
      <c r="V94">
        <v>8.7670832507507512</v>
      </c>
      <c r="W94">
        <v>19.633638080500894</v>
      </c>
      <c r="X94">
        <v>62.428185926492354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0.8143984848012471</v>
      </c>
      <c r="AF94">
        <v>0</v>
      </c>
      <c r="AG94">
        <v>29.174594715200001</v>
      </c>
      <c r="AH94">
        <v>0</v>
      </c>
      <c r="AI94">
        <v>0</v>
      </c>
      <c r="AJ94">
        <v>0</v>
      </c>
      <c r="AK94">
        <v>22.878538783924355</v>
      </c>
      <c r="AL94">
        <v>1.6705162999999998</v>
      </c>
      <c r="AM94">
        <v>2.2335702049512376</v>
      </c>
      <c r="AN94">
        <v>0</v>
      </c>
      <c r="AO94">
        <v>0</v>
      </c>
      <c r="AP94">
        <v>0</v>
      </c>
      <c r="AQ94">
        <v>8.9621972384126991</v>
      </c>
      <c r="AR94">
        <v>14.950436799999993</v>
      </c>
      <c r="AS94">
        <v>9.1077727121617613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769.50812510625451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289.05117632656811</v>
      </c>
      <c r="L95">
        <v>4.8402120080177413</v>
      </c>
      <c r="M95">
        <v>61.441386281588443</v>
      </c>
      <c r="N95">
        <v>24.531917065186246</v>
      </c>
      <c r="O95">
        <v>34.642270028053368</v>
      </c>
      <c r="P95">
        <v>23.910702677355374</v>
      </c>
      <c r="Q95">
        <v>4.6106582319587623</v>
      </c>
      <c r="R95">
        <v>17.937739178014361</v>
      </c>
      <c r="S95">
        <v>11.165741219562957</v>
      </c>
      <c r="T95">
        <v>0</v>
      </c>
      <c r="U95">
        <v>59.940727189203919</v>
      </c>
      <c r="V95">
        <v>8.7670832507507512</v>
      </c>
      <c r="W95">
        <v>19.633638080500894</v>
      </c>
      <c r="X95">
        <v>62.428185926492354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0.8143984848012471</v>
      </c>
      <c r="AF95">
        <v>0</v>
      </c>
      <c r="AG95">
        <v>29.174594715200001</v>
      </c>
      <c r="AH95">
        <v>0</v>
      </c>
      <c r="AI95">
        <v>0</v>
      </c>
      <c r="AJ95">
        <v>0</v>
      </c>
      <c r="AK95">
        <v>22.878538783924355</v>
      </c>
      <c r="AL95">
        <v>1.6705162999999998</v>
      </c>
      <c r="AM95">
        <v>2.2335702049512376</v>
      </c>
      <c r="AN95">
        <v>0</v>
      </c>
      <c r="AO95">
        <v>0</v>
      </c>
      <c r="AP95">
        <v>0</v>
      </c>
      <c r="AQ95">
        <v>8.9621972384126991</v>
      </c>
      <c r="AR95">
        <v>14.950436799999993</v>
      </c>
      <c r="AS95">
        <v>9.1077727121617613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712.69346270270444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269.78115641316367</v>
      </c>
      <c r="L96">
        <v>4.8402120080177413</v>
      </c>
      <c r="M96">
        <v>61.441386281588443</v>
      </c>
      <c r="N96">
        <v>24.531917065186246</v>
      </c>
      <c r="O96">
        <v>34.642270028053368</v>
      </c>
      <c r="P96">
        <v>23.910702677355374</v>
      </c>
      <c r="Q96">
        <v>4.6106582319587623</v>
      </c>
      <c r="R96">
        <v>17.937739178014361</v>
      </c>
      <c r="S96">
        <v>11.168965740740742</v>
      </c>
      <c r="T96">
        <v>0</v>
      </c>
      <c r="U96">
        <v>59.940727189203919</v>
      </c>
      <c r="V96">
        <v>8.7670832507507512</v>
      </c>
      <c r="W96">
        <v>19.633638080500894</v>
      </c>
      <c r="X96">
        <v>62.428185926492354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0.8143984848012471</v>
      </c>
      <c r="AF96">
        <v>0</v>
      </c>
      <c r="AG96">
        <v>29.174594715200001</v>
      </c>
      <c r="AH96">
        <v>0</v>
      </c>
      <c r="AI96">
        <v>0</v>
      </c>
      <c r="AJ96">
        <v>0</v>
      </c>
      <c r="AK96">
        <v>22.878538783924355</v>
      </c>
      <c r="AL96">
        <v>1.6705162999999998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14.950436799999993</v>
      </c>
      <c r="AS96">
        <v>9.1077727121617613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682.23089986711398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269.78115641316367</v>
      </c>
      <c r="L97">
        <v>4.8402120080177413</v>
      </c>
      <c r="M97">
        <v>61.441386281588443</v>
      </c>
      <c r="N97">
        <v>24.531917065186246</v>
      </c>
      <c r="O97">
        <v>34.642270028053368</v>
      </c>
      <c r="P97">
        <v>23.910702677355374</v>
      </c>
      <c r="Q97">
        <v>4.6106582319587623</v>
      </c>
      <c r="R97">
        <v>17.937739178014361</v>
      </c>
      <c r="S97">
        <v>11.168965740740742</v>
      </c>
      <c r="T97">
        <v>0</v>
      </c>
      <c r="U97">
        <v>59.940727189203919</v>
      </c>
      <c r="V97">
        <v>8.7670832507507512</v>
      </c>
      <c r="W97">
        <v>19.633638080500894</v>
      </c>
      <c r="X97">
        <v>62.428185926492354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0.8143984848012471</v>
      </c>
      <c r="AF97">
        <v>0</v>
      </c>
      <c r="AG97">
        <v>29.174594715200001</v>
      </c>
      <c r="AH97">
        <v>0</v>
      </c>
      <c r="AI97">
        <v>0</v>
      </c>
      <c r="AJ97">
        <v>0</v>
      </c>
      <c r="AK97">
        <v>22.878538783924355</v>
      </c>
      <c r="AL97">
        <v>9.187839649999999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14.950436799999993</v>
      </c>
      <c r="AS97">
        <v>9.1077727121617613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692.50751079175029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269.78115641316367</v>
      </c>
      <c r="L98">
        <v>4.8402120080177413</v>
      </c>
      <c r="M98">
        <v>61.441386281588443</v>
      </c>
      <c r="N98">
        <v>24.531917065186246</v>
      </c>
      <c r="O98">
        <v>34.642270028053368</v>
      </c>
      <c r="P98">
        <v>23.910702677355374</v>
      </c>
      <c r="Q98">
        <v>4.6106582319587623</v>
      </c>
      <c r="R98">
        <v>17.937739178014361</v>
      </c>
      <c r="S98">
        <v>11.168965740740742</v>
      </c>
      <c r="T98">
        <v>0</v>
      </c>
      <c r="U98">
        <v>59.940727189203919</v>
      </c>
      <c r="V98">
        <v>8.7670832507507512</v>
      </c>
      <c r="W98">
        <v>19.633638080500894</v>
      </c>
      <c r="X98">
        <v>62.428185926492354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0.8143984848012471</v>
      </c>
      <c r="AF98">
        <v>0</v>
      </c>
      <c r="AG98">
        <v>29.174594715200001</v>
      </c>
      <c r="AH98">
        <v>0</v>
      </c>
      <c r="AI98">
        <v>0</v>
      </c>
      <c r="AJ98">
        <v>0</v>
      </c>
      <c r="AK98">
        <v>22.878538783924355</v>
      </c>
      <c r="AL98">
        <v>9.187839649999999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14.950436799999993</v>
      </c>
      <c r="AS98">
        <v>9.1077727121617613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692.50751079175029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8.3713073941932201</v>
      </c>
      <c r="L99">
        <f t="shared" si="2"/>
        <v>0.1202134513998858</v>
      </c>
      <c r="M99">
        <f t="shared" si="2"/>
        <v>1.4745932707581217</v>
      </c>
      <c r="N99">
        <f t="shared" si="2"/>
        <v>0.58876630476790881</v>
      </c>
      <c r="O99">
        <f t="shared" si="2"/>
        <v>0.83141448067327972</v>
      </c>
      <c r="P99">
        <f t="shared" si="2"/>
        <v>0.5738466812253965</v>
      </c>
      <c r="Q99">
        <f t="shared" si="2"/>
        <v>9.4286995612606811E-2</v>
      </c>
      <c r="R99">
        <f t="shared" si="2"/>
        <v>0.35511814744678788</v>
      </c>
      <c r="S99">
        <f t="shared" si="2"/>
        <v>0.22610609670872431</v>
      </c>
      <c r="T99">
        <f t="shared" si="2"/>
        <v>0</v>
      </c>
      <c r="U99">
        <f t="shared" si="2"/>
        <v>1.4331984415063141</v>
      </c>
      <c r="V99">
        <f t="shared" si="2"/>
        <v>0.18090967573173483</v>
      </c>
      <c r="W99">
        <f t="shared" si="2"/>
        <v>0.39621528474128359</v>
      </c>
      <c r="X99">
        <f t="shared" si="2"/>
        <v>1.3119658160044116</v>
      </c>
      <c r="Y99">
        <f t="shared" si="2"/>
        <v>0</v>
      </c>
      <c r="Z99">
        <f t="shared" si="2"/>
        <v>3.9668947087909072E-2</v>
      </c>
      <c r="AA99">
        <f t="shared" si="2"/>
        <v>6.017786961677217E-2</v>
      </c>
      <c r="AB99">
        <f t="shared" si="2"/>
        <v>4.7401325434208552E-2</v>
      </c>
      <c r="AC99">
        <f t="shared" si="2"/>
        <v>2.9189948584714152E-2</v>
      </c>
      <c r="AD99">
        <f t="shared" si="2"/>
        <v>3.4936123490461775E-2</v>
      </c>
      <c r="AE99">
        <f t="shared" si="2"/>
        <v>0.14362947079014027</v>
      </c>
      <c r="AF99">
        <f t="shared" si="2"/>
        <v>0.17072967583823534</v>
      </c>
      <c r="AG99">
        <f t="shared" si="2"/>
        <v>0.70019027316479998</v>
      </c>
      <c r="AH99">
        <f t="shared" si="2"/>
        <v>0.22842118472939804</v>
      </c>
      <c r="AI99">
        <f t="shared" si="2"/>
        <v>0</v>
      </c>
      <c r="AJ99">
        <f t="shared" si="2"/>
        <v>0</v>
      </c>
      <c r="AK99">
        <f t="shared" si="2"/>
        <v>0.5490849308141843</v>
      </c>
      <c r="AL99">
        <f t="shared" si="2"/>
        <v>0.23867501748156211</v>
      </c>
      <c r="AM99">
        <f t="shared" si="2"/>
        <v>7.3320891297599486E-2</v>
      </c>
      <c r="AN99">
        <f t="shared" si="2"/>
        <v>0</v>
      </c>
      <c r="AO99">
        <f t="shared" si="2"/>
        <v>0</v>
      </c>
      <c r="AP99">
        <f t="shared" si="2"/>
        <v>8.5104212778790364E-3</v>
      </c>
      <c r="AQ99">
        <f t="shared" si="2"/>
        <v>0.31136273403976206</v>
      </c>
      <c r="AR99">
        <f t="shared" si="2"/>
        <v>0.3611464889500004</v>
      </c>
      <c r="AS99">
        <f t="shared" si="2"/>
        <v>0.24086416046699377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19.195251503834303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86.710371682798666</v>
      </c>
      <c r="L3">
        <v>22.160000000000004</v>
      </c>
      <c r="M3">
        <v>0</v>
      </c>
      <c r="N3">
        <v>14.181132571633237</v>
      </c>
      <c r="O3">
        <v>23.821560971946631</v>
      </c>
      <c r="P3">
        <v>59.859926153833413</v>
      </c>
      <c r="Q3">
        <v>1.9282083366459624</v>
      </c>
      <c r="R3">
        <v>10.380568182044888</v>
      </c>
      <c r="S3">
        <v>3.8519842468733003</v>
      </c>
      <c r="T3">
        <v>0</v>
      </c>
      <c r="U3">
        <v>319.41387506679388</v>
      </c>
      <c r="V3">
        <v>5.0783104804804804</v>
      </c>
      <c r="W3">
        <v>11.356320193202146</v>
      </c>
      <c r="X3">
        <v>36.098951016280218</v>
      </c>
      <c r="Y3">
        <v>0</v>
      </c>
      <c r="Z3">
        <v>1.5958289139999999</v>
      </c>
      <c r="AA3">
        <v>0</v>
      </c>
      <c r="AB3">
        <v>0</v>
      </c>
      <c r="AC3">
        <v>0</v>
      </c>
      <c r="AD3">
        <v>0</v>
      </c>
      <c r="AE3">
        <v>4.0330757494933751</v>
      </c>
      <c r="AF3">
        <v>0</v>
      </c>
      <c r="AG3">
        <v>0</v>
      </c>
      <c r="AH3">
        <v>0</v>
      </c>
      <c r="AI3">
        <v>0</v>
      </c>
      <c r="AJ3">
        <v>0</v>
      </c>
      <c r="AK3">
        <v>13.228835755397954</v>
      </c>
      <c r="AL3">
        <v>3.1276173500000004</v>
      </c>
      <c r="AM3">
        <v>0</v>
      </c>
      <c r="AN3">
        <v>0</v>
      </c>
      <c r="AO3">
        <v>0</v>
      </c>
      <c r="AP3">
        <v>6.2689174857663649E-2</v>
      </c>
      <c r="AQ3">
        <v>0</v>
      </c>
      <c r="AR3">
        <v>10.2662852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634.96219421131298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86.710371682798666</v>
      </c>
      <c r="L4">
        <v>22.160000000000004</v>
      </c>
      <c r="M4">
        <v>0</v>
      </c>
      <c r="N4">
        <v>14.181132571633237</v>
      </c>
      <c r="O4">
        <v>23.821560971946631</v>
      </c>
      <c r="P4">
        <v>59.97176242413223</v>
      </c>
      <c r="Q4">
        <v>1.9282083366459624</v>
      </c>
      <c r="R4">
        <v>10.380568182044888</v>
      </c>
      <c r="S4">
        <v>3.8519842468733003</v>
      </c>
      <c r="T4">
        <v>0</v>
      </c>
      <c r="U4">
        <v>319.41387506679388</v>
      </c>
      <c r="V4">
        <v>5.0783104804804804</v>
      </c>
      <c r="W4">
        <v>11.356320193202146</v>
      </c>
      <c r="X4">
        <v>36.098951016280218</v>
      </c>
      <c r="Y4">
        <v>0</v>
      </c>
      <c r="Z4">
        <v>1.5958289139999999</v>
      </c>
      <c r="AA4">
        <v>0</v>
      </c>
      <c r="AB4">
        <v>0</v>
      </c>
      <c r="AC4">
        <v>0</v>
      </c>
      <c r="AD4">
        <v>0</v>
      </c>
      <c r="AE4">
        <v>4.0330757494933751</v>
      </c>
      <c r="AF4">
        <v>0</v>
      </c>
      <c r="AG4">
        <v>0</v>
      </c>
      <c r="AH4">
        <v>0</v>
      </c>
      <c r="AI4">
        <v>0</v>
      </c>
      <c r="AJ4">
        <v>0</v>
      </c>
      <c r="AK4">
        <v>13.228835755397954</v>
      </c>
      <c r="AL4">
        <v>3.1276173500000004</v>
      </c>
      <c r="AM4">
        <v>0</v>
      </c>
      <c r="AN4">
        <v>0</v>
      </c>
      <c r="AO4">
        <v>0</v>
      </c>
      <c r="AP4">
        <v>6.2689174857663649E-2</v>
      </c>
      <c r="AQ4">
        <v>0</v>
      </c>
      <c r="AR4">
        <v>10.2662852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635.07403048161189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86.710371682798666</v>
      </c>
      <c r="L5">
        <v>22.160000000000004</v>
      </c>
      <c r="M5">
        <v>0</v>
      </c>
      <c r="N5">
        <v>14.181132571633237</v>
      </c>
      <c r="O5">
        <v>23.821560971946631</v>
      </c>
      <c r="P5">
        <v>59.97176242413223</v>
      </c>
      <c r="Q5">
        <v>1.9282083366459624</v>
      </c>
      <c r="R5">
        <v>10.380568182044888</v>
      </c>
      <c r="S5">
        <v>3.8519842468733003</v>
      </c>
      <c r="T5">
        <v>0</v>
      </c>
      <c r="U5">
        <v>319.41387506679388</v>
      </c>
      <c r="V5">
        <v>5.0763787174048653</v>
      </c>
      <c r="W5">
        <v>11.355527327188939</v>
      </c>
      <c r="X5">
        <v>36.098951016280218</v>
      </c>
      <c r="Y5">
        <v>0</v>
      </c>
      <c r="Z5">
        <v>1.5958289139999999</v>
      </c>
      <c r="AA5">
        <v>0</v>
      </c>
      <c r="AB5">
        <v>0</v>
      </c>
      <c r="AC5">
        <v>0</v>
      </c>
      <c r="AD5">
        <v>0</v>
      </c>
      <c r="AE5">
        <v>4.0330757494933751</v>
      </c>
      <c r="AF5">
        <v>0</v>
      </c>
      <c r="AG5">
        <v>0</v>
      </c>
      <c r="AH5">
        <v>0</v>
      </c>
      <c r="AI5">
        <v>0</v>
      </c>
      <c r="AJ5">
        <v>0</v>
      </c>
      <c r="AK5">
        <v>13.228835755397954</v>
      </c>
      <c r="AL5">
        <v>3.1276173500000004</v>
      </c>
      <c r="AM5">
        <v>0</v>
      </c>
      <c r="AN5">
        <v>0</v>
      </c>
      <c r="AO5">
        <v>0</v>
      </c>
      <c r="AP5">
        <v>6.2689174857663649E-2</v>
      </c>
      <c r="AQ5">
        <v>0</v>
      </c>
      <c r="AR5">
        <v>8.6452928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633.45031345252312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86.710371682798666</v>
      </c>
      <c r="L6">
        <v>22.160000000000004</v>
      </c>
      <c r="M6">
        <v>0</v>
      </c>
      <c r="N6">
        <v>14.181132571633237</v>
      </c>
      <c r="O6">
        <v>23.821560971946631</v>
      </c>
      <c r="P6">
        <v>59.97176242413223</v>
      </c>
      <c r="Q6">
        <v>1.9282083366459624</v>
      </c>
      <c r="R6">
        <v>10.380568182044888</v>
      </c>
      <c r="S6">
        <v>3.8519842468733003</v>
      </c>
      <c r="T6">
        <v>0</v>
      </c>
      <c r="U6">
        <v>319.41387506679388</v>
      </c>
      <c r="V6">
        <v>5.0763787174048653</v>
      </c>
      <c r="W6">
        <v>11.355527327188939</v>
      </c>
      <c r="X6">
        <v>36.098951016280218</v>
      </c>
      <c r="Y6">
        <v>0</v>
      </c>
      <c r="Z6">
        <v>1.5958289139999999</v>
      </c>
      <c r="AA6">
        <v>0</v>
      </c>
      <c r="AB6">
        <v>0</v>
      </c>
      <c r="AC6">
        <v>0</v>
      </c>
      <c r="AD6">
        <v>0</v>
      </c>
      <c r="AE6">
        <v>4.0330757494933751</v>
      </c>
      <c r="AF6">
        <v>0</v>
      </c>
      <c r="AG6">
        <v>0</v>
      </c>
      <c r="AH6">
        <v>0</v>
      </c>
      <c r="AI6">
        <v>0</v>
      </c>
      <c r="AJ6">
        <v>0</v>
      </c>
      <c r="AK6">
        <v>13.228835755397954</v>
      </c>
      <c r="AL6">
        <v>3.1276173500000004</v>
      </c>
      <c r="AM6">
        <v>0</v>
      </c>
      <c r="AN6">
        <v>0</v>
      </c>
      <c r="AO6">
        <v>0</v>
      </c>
      <c r="AP6">
        <v>6.2689174857663649E-2</v>
      </c>
      <c r="AQ6">
        <v>0</v>
      </c>
      <c r="AR6">
        <v>8.6452928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633.45031345252312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86.710371682798666</v>
      </c>
      <c r="L7">
        <v>22.160000000000004</v>
      </c>
      <c r="M7">
        <v>0</v>
      </c>
      <c r="N7">
        <v>14.181132571633237</v>
      </c>
      <c r="O7">
        <v>23.821560971946631</v>
      </c>
      <c r="P7">
        <v>59.97176242413223</v>
      </c>
      <c r="Q7">
        <v>1.9282083366459624</v>
      </c>
      <c r="R7">
        <v>10.380568182044888</v>
      </c>
      <c r="S7">
        <v>3.8519842468733003</v>
      </c>
      <c r="T7">
        <v>0</v>
      </c>
      <c r="U7">
        <v>319.41387506679388</v>
      </c>
      <c r="V7">
        <v>5.0763787174048653</v>
      </c>
      <c r="W7">
        <v>11.355527327188939</v>
      </c>
      <c r="X7">
        <v>36.100778583672032</v>
      </c>
      <c r="Y7">
        <v>0</v>
      </c>
      <c r="Z7">
        <v>1.5958289139999999</v>
      </c>
      <c r="AA7">
        <v>0</v>
      </c>
      <c r="AB7">
        <v>0</v>
      </c>
      <c r="AC7">
        <v>0</v>
      </c>
      <c r="AD7">
        <v>0</v>
      </c>
      <c r="AE7">
        <v>4.0330757494933751</v>
      </c>
      <c r="AF7">
        <v>0</v>
      </c>
      <c r="AG7">
        <v>0</v>
      </c>
      <c r="AH7">
        <v>0</v>
      </c>
      <c r="AI7">
        <v>0</v>
      </c>
      <c r="AJ7">
        <v>0</v>
      </c>
      <c r="AK7">
        <v>13.228835755397954</v>
      </c>
      <c r="AL7">
        <v>3.1276173500000004</v>
      </c>
      <c r="AM7">
        <v>0</v>
      </c>
      <c r="AN7">
        <v>0</v>
      </c>
      <c r="AO7">
        <v>0</v>
      </c>
      <c r="AP7">
        <v>6.2689174857663649E-2</v>
      </c>
      <c r="AQ7">
        <v>0</v>
      </c>
      <c r="AR7">
        <v>8.6452928</v>
      </c>
      <c r="AS7">
        <v>7.8066531650312232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633.45214101991496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86.710371682798666</v>
      </c>
      <c r="L8">
        <v>22.160000000000004</v>
      </c>
      <c r="M8">
        <v>0</v>
      </c>
      <c r="N8">
        <v>14.181132571633237</v>
      </c>
      <c r="O8">
        <v>23.821560971946631</v>
      </c>
      <c r="P8">
        <v>59.97176242413223</v>
      </c>
      <c r="Q8">
        <v>1.9282083366459624</v>
      </c>
      <c r="R8">
        <v>10.380568182044888</v>
      </c>
      <c r="S8">
        <v>3.8519842468733003</v>
      </c>
      <c r="T8">
        <v>0</v>
      </c>
      <c r="U8">
        <v>319.41387506679388</v>
      </c>
      <c r="V8">
        <v>5.0763787174048653</v>
      </c>
      <c r="W8">
        <v>11.355527327188939</v>
      </c>
      <c r="X8">
        <v>36.100778583672032</v>
      </c>
      <c r="Y8">
        <v>0</v>
      </c>
      <c r="Z8">
        <v>1.5958289139999999</v>
      </c>
      <c r="AA8">
        <v>0</v>
      </c>
      <c r="AB8">
        <v>0</v>
      </c>
      <c r="AC8">
        <v>0</v>
      </c>
      <c r="AD8">
        <v>0</v>
      </c>
      <c r="AE8">
        <v>4.0330757494933751</v>
      </c>
      <c r="AF8">
        <v>0</v>
      </c>
      <c r="AG8">
        <v>0</v>
      </c>
      <c r="AH8">
        <v>0</v>
      </c>
      <c r="AI8">
        <v>0</v>
      </c>
      <c r="AJ8">
        <v>0</v>
      </c>
      <c r="AK8">
        <v>13.228835755397954</v>
      </c>
      <c r="AL8">
        <v>3.1276173500000004</v>
      </c>
      <c r="AM8">
        <v>0</v>
      </c>
      <c r="AN8">
        <v>0</v>
      </c>
      <c r="AO8">
        <v>0</v>
      </c>
      <c r="AP8">
        <v>6.2689174857663649E-2</v>
      </c>
      <c r="AQ8">
        <v>0</v>
      </c>
      <c r="AR8">
        <v>10.2662852</v>
      </c>
      <c r="AS8">
        <v>7.8066531650312232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635.07313341991494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86.710371682798666</v>
      </c>
      <c r="L9">
        <v>22.160000000000004</v>
      </c>
      <c r="M9">
        <v>0</v>
      </c>
      <c r="N9">
        <v>14.181132571633237</v>
      </c>
      <c r="O9">
        <v>23.821560971946631</v>
      </c>
      <c r="P9">
        <v>59.97176242413223</v>
      </c>
      <c r="Q9">
        <v>1.9282083366459624</v>
      </c>
      <c r="R9">
        <v>10.380568182044888</v>
      </c>
      <c r="S9">
        <v>3.8519842468733003</v>
      </c>
      <c r="T9">
        <v>0</v>
      </c>
      <c r="U9">
        <v>319.41387506679388</v>
      </c>
      <c r="V9">
        <v>5.0763787174048653</v>
      </c>
      <c r="W9">
        <v>11.355527327188939</v>
      </c>
      <c r="X9">
        <v>36.100778583672032</v>
      </c>
      <c r="Y9">
        <v>0</v>
      </c>
      <c r="Z9">
        <v>1.5958289139999999</v>
      </c>
      <c r="AA9">
        <v>0</v>
      </c>
      <c r="AB9">
        <v>0</v>
      </c>
      <c r="AC9">
        <v>0</v>
      </c>
      <c r="AD9">
        <v>0</v>
      </c>
      <c r="AE9">
        <v>4.0330757494933751</v>
      </c>
      <c r="AF9">
        <v>0</v>
      </c>
      <c r="AG9">
        <v>0</v>
      </c>
      <c r="AH9">
        <v>0</v>
      </c>
      <c r="AI9">
        <v>0</v>
      </c>
      <c r="AJ9">
        <v>0</v>
      </c>
      <c r="AK9">
        <v>13.228835755397954</v>
      </c>
      <c r="AL9">
        <v>6.2552347000000008</v>
      </c>
      <c r="AM9">
        <v>0</v>
      </c>
      <c r="AN9">
        <v>0</v>
      </c>
      <c r="AO9">
        <v>0</v>
      </c>
      <c r="AP9">
        <v>6.2689174857663649E-2</v>
      </c>
      <c r="AQ9">
        <v>0</v>
      </c>
      <c r="AR9">
        <v>10.2662852</v>
      </c>
      <c r="AS9">
        <v>5.2676471491971464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635.66174475408081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86.710371682798666</v>
      </c>
      <c r="L10">
        <v>22.160000000000004</v>
      </c>
      <c r="M10">
        <v>0</v>
      </c>
      <c r="N10">
        <v>14.181132571633237</v>
      </c>
      <c r="O10">
        <v>23.821560971946631</v>
      </c>
      <c r="P10">
        <v>59.97176242413223</v>
      </c>
      <c r="Q10">
        <v>1.9282083366459624</v>
      </c>
      <c r="R10">
        <v>5.7797172026191346</v>
      </c>
      <c r="S10">
        <v>3.8519842468733003</v>
      </c>
      <c r="T10">
        <v>0</v>
      </c>
      <c r="U10">
        <v>319.41387506679388</v>
      </c>
      <c r="V10">
        <v>5.0763787174048653</v>
      </c>
      <c r="W10">
        <v>11.355527327188939</v>
      </c>
      <c r="X10">
        <v>36.100778583672032</v>
      </c>
      <c r="Y10">
        <v>0</v>
      </c>
      <c r="Z10">
        <v>1.5958289139999999</v>
      </c>
      <c r="AA10">
        <v>0</v>
      </c>
      <c r="AB10">
        <v>0</v>
      </c>
      <c r="AC10">
        <v>0</v>
      </c>
      <c r="AD10">
        <v>0</v>
      </c>
      <c r="AE10">
        <v>4.0330757494933751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13.228835755397954</v>
      </c>
      <c r="AL10">
        <v>6.2552347000000008</v>
      </c>
      <c r="AM10">
        <v>0</v>
      </c>
      <c r="AN10">
        <v>0</v>
      </c>
      <c r="AO10">
        <v>0</v>
      </c>
      <c r="AP10">
        <v>6.2689174857663649E-2</v>
      </c>
      <c r="AQ10">
        <v>0</v>
      </c>
      <c r="AR10">
        <v>8.6452928</v>
      </c>
      <c r="AS10">
        <v>5.2676471491971464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629.43990137465505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86.710371682798666</v>
      </c>
      <c r="L11">
        <v>22.160000000000004</v>
      </c>
      <c r="M11">
        <v>0</v>
      </c>
      <c r="N11">
        <v>14.181132571633237</v>
      </c>
      <c r="O11">
        <v>23.821560971946631</v>
      </c>
      <c r="P11">
        <v>59.97176242413223</v>
      </c>
      <c r="Q11">
        <v>1.9282083366459624</v>
      </c>
      <c r="R11">
        <v>5.8096948909657327</v>
      </c>
      <c r="S11">
        <v>4.0997895350278988</v>
      </c>
      <c r="T11">
        <v>0</v>
      </c>
      <c r="U11">
        <v>319.41387506679388</v>
      </c>
      <c r="V11">
        <v>5.2646820909090906</v>
      </c>
      <c r="W11">
        <v>11.361406476190474</v>
      </c>
      <c r="X11">
        <v>37.330935652558956</v>
      </c>
      <c r="Y11">
        <v>0</v>
      </c>
      <c r="Z11">
        <v>1.5958289139999999</v>
      </c>
      <c r="AA11">
        <v>0</v>
      </c>
      <c r="AB11">
        <v>0</v>
      </c>
      <c r="AC11">
        <v>0</v>
      </c>
      <c r="AD11">
        <v>0</v>
      </c>
      <c r="AE11">
        <v>4.0330757494933751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13.228835755397954</v>
      </c>
      <c r="AL11">
        <v>6.2552347000000008</v>
      </c>
      <c r="AM11">
        <v>0</v>
      </c>
      <c r="AN11">
        <v>0</v>
      </c>
      <c r="AO11">
        <v>0</v>
      </c>
      <c r="AP11">
        <v>6.2689174857663649E-2</v>
      </c>
      <c r="AQ11">
        <v>0</v>
      </c>
      <c r="AR11">
        <v>8.6452928</v>
      </c>
      <c r="AS11">
        <v>5.2676471491971464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631.14202394254892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86.710371682798666</v>
      </c>
      <c r="L12">
        <v>22.160000000000004</v>
      </c>
      <c r="M12">
        <v>0</v>
      </c>
      <c r="N12">
        <v>14.181132571633237</v>
      </c>
      <c r="O12">
        <v>23.821560971946631</v>
      </c>
      <c r="P12">
        <v>59.97176242413223</v>
      </c>
      <c r="Q12">
        <v>1.9282083366459624</v>
      </c>
      <c r="R12">
        <v>5.8096948909657327</v>
      </c>
      <c r="S12">
        <v>3.8536771112600539</v>
      </c>
      <c r="T12">
        <v>0</v>
      </c>
      <c r="U12">
        <v>319.41387506679388</v>
      </c>
      <c r="V12">
        <v>5.0749601818867927</v>
      </c>
      <c r="W12">
        <v>11.361406476190474</v>
      </c>
      <c r="X12">
        <v>36.100938346289006</v>
      </c>
      <c r="Y12">
        <v>0</v>
      </c>
      <c r="Z12">
        <v>1.5958289139999999</v>
      </c>
      <c r="AA12">
        <v>0</v>
      </c>
      <c r="AB12">
        <v>0</v>
      </c>
      <c r="AC12">
        <v>0</v>
      </c>
      <c r="AD12">
        <v>0</v>
      </c>
      <c r="AE12">
        <v>4.0330757494933751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13.228835755397954</v>
      </c>
      <c r="AL12">
        <v>6.2552347000000008</v>
      </c>
      <c r="AM12">
        <v>0</v>
      </c>
      <c r="AN12">
        <v>0</v>
      </c>
      <c r="AO12">
        <v>0</v>
      </c>
      <c r="AP12">
        <v>6.2689174857663649E-2</v>
      </c>
      <c r="AQ12">
        <v>0</v>
      </c>
      <c r="AR12">
        <v>8.6452928</v>
      </c>
      <c r="AS12">
        <v>5.2676471491971464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629.4761923034888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86.710371682798666</v>
      </c>
      <c r="L13">
        <v>22.160000000000004</v>
      </c>
      <c r="M13">
        <v>0</v>
      </c>
      <c r="N13">
        <v>14.181132571633237</v>
      </c>
      <c r="O13">
        <v>23.821560971946631</v>
      </c>
      <c r="P13">
        <v>59.97176242413223</v>
      </c>
      <c r="Q13">
        <v>1.9282083366459624</v>
      </c>
      <c r="R13">
        <v>5.8096948909657327</v>
      </c>
      <c r="S13">
        <v>3.8536771112600539</v>
      </c>
      <c r="T13">
        <v>0</v>
      </c>
      <c r="U13">
        <v>319.41387506679388</v>
      </c>
      <c r="V13">
        <v>5.0749601818867927</v>
      </c>
      <c r="W13">
        <v>11.361406476190474</v>
      </c>
      <c r="X13">
        <v>36.100938346289006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4.0330757494933751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13.228835755397954</v>
      </c>
      <c r="AL13">
        <v>6.2552347000000008</v>
      </c>
      <c r="AM13">
        <v>0</v>
      </c>
      <c r="AN13">
        <v>0</v>
      </c>
      <c r="AO13">
        <v>0</v>
      </c>
      <c r="AP13">
        <v>6.2689174857663649E-2</v>
      </c>
      <c r="AQ13">
        <v>0</v>
      </c>
      <c r="AR13">
        <v>10.2662852</v>
      </c>
      <c r="AS13">
        <v>5.2676471491971464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629.5013557894888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86.710371682798666</v>
      </c>
      <c r="L14">
        <v>22.160000000000004</v>
      </c>
      <c r="M14">
        <v>0</v>
      </c>
      <c r="N14">
        <v>14.181132571633237</v>
      </c>
      <c r="O14">
        <v>23.821560971946631</v>
      </c>
      <c r="P14">
        <v>59.97176242413223</v>
      </c>
      <c r="Q14">
        <v>1.9282083366459624</v>
      </c>
      <c r="R14">
        <v>5.8096948909657327</v>
      </c>
      <c r="S14">
        <v>3.8536771112600539</v>
      </c>
      <c r="T14">
        <v>0</v>
      </c>
      <c r="U14">
        <v>319.41387506679388</v>
      </c>
      <c r="V14">
        <v>5.0749601818867927</v>
      </c>
      <c r="W14">
        <v>11.361406476190474</v>
      </c>
      <c r="X14">
        <v>36.100938346289006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4.0330757494933751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13.228835755397954</v>
      </c>
      <c r="AL14">
        <v>6.2552347000000008</v>
      </c>
      <c r="AM14">
        <v>0</v>
      </c>
      <c r="AN14">
        <v>0</v>
      </c>
      <c r="AO14">
        <v>0</v>
      </c>
      <c r="AP14">
        <v>6.2689174857663649E-2</v>
      </c>
      <c r="AQ14">
        <v>0</v>
      </c>
      <c r="AR14">
        <v>10.2662852</v>
      </c>
      <c r="AS14">
        <v>5.2676471491971464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629.5013557894888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86.710371682798666</v>
      </c>
      <c r="L15">
        <v>22.160000000000004</v>
      </c>
      <c r="M15">
        <v>0</v>
      </c>
      <c r="N15">
        <v>14.181132571633237</v>
      </c>
      <c r="O15">
        <v>23.821560971946631</v>
      </c>
      <c r="P15">
        <v>59.97176242413223</v>
      </c>
      <c r="Q15">
        <v>1.9282083366459624</v>
      </c>
      <c r="R15">
        <v>5.8096948909657327</v>
      </c>
      <c r="S15">
        <v>3.8536771112600539</v>
      </c>
      <c r="T15">
        <v>0</v>
      </c>
      <c r="U15">
        <v>319.41387506679388</v>
      </c>
      <c r="V15">
        <v>5.0749601818867927</v>
      </c>
      <c r="W15">
        <v>11.361406476190474</v>
      </c>
      <c r="X15">
        <v>36.100938346289006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4.0330757494933751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13.228835755397954</v>
      </c>
      <c r="AL15">
        <v>3.1276173500000004</v>
      </c>
      <c r="AM15">
        <v>0</v>
      </c>
      <c r="AN15">
        <v>0</v>
      </c>
      <c r="AO15">
        <v>0</v>
      </c>
      <c r="AP15">
        <v>6.2689174857663649E-2</v>
      </c>
      <c r="AQ15">
        <v>0</v>
      </c>
      <c r="AR15">
        <v>8.6452928</v>
      </c>
      <c r="AS15">
        <v>5.2676471491971464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624.7527460394889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86.710371682798666</v>
      </c>
      <c r="L16">
        <v>22.160000000000004</v>
      </c>
      <c r="M16">
        <v>0</v>
      </c>
      <c r="N16">
        <v>14.181132571633237</v>
      </c>
      <c r="O16">
        <v>23.821560971946631</v>
      </c>
      <c r="P16">
        <v>59.97176242413223</v>
      </c>
      <c r="Q16">
        <v>1.9282083366459624</v>
      </c>
      <c r="R16">
        <v>5.8096948909657327</v>
      </c>
      <c r="S16">
        <v>3.8536771112600539</v>
      </c>
      <c r="T16">
        <v>0</v>
      </c>
      <c r="U16">
        <v>319.41387506679388</v>
      </c>
      <c r="V16">
        <v>5.0749601818867927</v>
      </c>
      <c r="W16">
        <v>11.361406476190474</v>
      </c>
      <c r="X16">
        <v>36.100938346289006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4.0330757494933751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13.228835755397954</v>
      </c>
      <c r="AL16">
        <v>3.1276173500000004</v>
      </c>
      <c r="AM16">
        <v>0</v>
      </c>
      <c r="AN16">
        <v>0</v>
      </c>
      <c r="AO16">
        <v>0</v>
      </c>
      <c r="AP16">
        <v>6.2689174857663649E-2</v>
      </c>
      <c r="AQ16">
        <v>0</v>
      </c>
      <c r="AR16">
        <v>8.6452928</v>
      </c>
      <c r="AS16">
        <v>5.2676471491971464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624.7527460394889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86.710371682798666</v>
      </c>
      <c r="L17">
        <v>22.160000000000004</v>
      </c>
      <c r="M17">
        <v>0</v>
      </c>
      <c r="N17">
        <v>14.181132571633237</v>
      </c>
      <c r="O17">
        <v>23.821560971946631</v>
      </c>
      <c r="P17">
        <v>59.97176242413223</v>
      </c>
      <c r="Q17">
        <v>1.9282083366459624</v>
      </c>
      <c r="R17">
        <v>5.8096948909657327</v>
      </c>
      <c r="S17">
        <v>3.8536771112600539</v>
      </c>
      <c r="T17">
        <v>0</v>
      </c>
      <c r="U17">
        <v>319.41387506679388</v>
      </c>
      <c r="V17">
        <v>5.0749601818867927</v>
      </c>
      <c r="W17">
        <v>11.361406476190474</v>
      </c>
      <c r="X17">
        <v>36.100938346289006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4.0330757494933751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13.228835755397954</v>
      </c>
      <c r="AL17">
        <v>3.1276173500000004</v>
      </c>
      <c r="AM17">
        <v>0</v>
      </c>
      <c r="AN17">
        <v>0</v>
      </c>
      <c r="AO17">
        <v>0</v>
      </c>
      <c r="AP17">
        <v>6.2689174857663649E-2</v>
      </c>
      <c r="AQ17">
        <v>0</v>
      </c>
      <c r="AR17">
        <v>8.6452928</v>
      </c>
      <c r="AS17">
        <v>5.2676471491971464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624.7527460394889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86.710371682798666</v>
      </c>
      <c r="L18">
        <v>22.160000000000004</v>
      </c>
      <c r="M18">
        <v>0</v>
      </c>
      <c r="N18">
        <v>14.181132571633237</v>
      </c>
      <c r="O18">
        <v>23.821560971946631</v>
      </c>
      <c r="P18">
        <v>59.97176242413223</v>
      </c>
      <c r="Q18">
        <v>1.9282083366459624</v>
      </c>
      <c r="R18">
        <v>5.8096948909657327</v>
      </c>
      <c r="S18">
        <v>3.8536771112600539</v>
      </c>
      <c r="T18">
        <v>0</v>
      </c>
      <c r="U18">
        <v>319.41387506679388</v>
      </c>
      <c r="V18">
        <v>5.0749601818867927</v>
      </c>
      <c r="W18">
        <v>11.361406476190474</v>
      </c>
      <c r="X18">
        <v>36.100938346289006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4.0330757494933751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13.228835755397954</v>
      </c>
      <c r="AL18">
        <v>3.1276173500000004</v>
      </c>
      <c r="AM18">
        <v>0</v>
      </c>
      <c r="AN18">
        <v>0</v>
      </c>
      <c r="AO18">
        <v>0</v>
      </c>
      <c r="AP18">
        <v>6.2689174857663649E-2</v>
      </c>
      <c r="AQ18">
        <v>0</v>
      </c>
      <c r="AR18">
        <v>10.2662852</v>
      </c>
      <c r="AS18">
        <v>5.2676471491971464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626.37373843948887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86.710371682798666</v>
      </c>
      <c r="L19">
        <v>22.160000000000004</v>
      </c>
      <c r="M19">
        <v>0</v>
      </c>
      <c r="N19">
        <v>14.181132571633237</v>
      </c>
      <c r="O19">
        <v>23.821560971946631</v>
      </c>
      <c r="P19">
        <v>59.97176242413223</v>
      </c>
      <c r="Q19">
        <v>1.9282083366459624</v>
      </c>
      <c r="R19">
        <v>5.8096948909657327</v>
      </c>
      <c r="S19">
        <v>3.8536771112600539</v>
      </c>
      <c r="T19">
        <v>0</v>
      </c>
      <c r="U19">
        <v>319.41387506679388</v>
      </c>
      <c r="V19">
        <v>5.0749601818867927</v>
      </c>
      <c r="W19">
        <v>11.361406476190474</v>
      </c>
      <c r="X19">
        <v>36.100938346289006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4.0330757494933751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13.228835755397954</v>
      </c>
      <c r="AL19">
        <v>3.1276173500000004</v>
      </c>
      <c r="AM19">
        <v>1.2919147102775697</v>
      </c>
      <c r="AN19">
        <v>0</v>
      </c>
      <c r="AO19">
        <v>0</v>
      </c>
      <c r="AP19">
        <v>6.2689174857663649E-2</v>
      </c>
      <c r="AQ19">
        <v>0</v>
      </c>
      <c r="AR19">
        <v>10.2662852</v>
      </c>
      <c r="AS19">
        <v>4.9384192500000008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627.33642525056928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86.710371682798666</v>
      </c>
      <c r="L20">
        <v>22.160000000000004</v>
      </c>
      <c r="M20">
        <v>0</v>
      </c>
      <c r="N20">
        <v>14.181132571633237</v>
      </c>
      <c r="O20">
        <v>23.821560971946631</v>
      </c>
      <c r="P20">
        <v>59.97176242413223</v>
      </c>
      <c r="Q20">
        <v>1.9282083366459624</v>
      </c>
      <c r="R20">
        <v>5.7797172026191346</v>
      </c>
      <c r="S20">
        <v>3.8519842468733003</v>
      </c>
      <c r="T20">
        <v>0</v>
      </c>
      <c r="U20">
        <v>319.41387506679388</v>
      </c>
      <c r="V20">
        <v>5.0763787174048653</v>
      </c>
      <c r="W20">
        <v>11.355527327188939</v>
      </c>
      <c r="X20">
        <v>36.100778583672032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4.0330757494933751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13.228835755397954</v>
      </c>
      <c r="AL20">
        <v>3.1276173500000004</v>
      </c>
      <c r="AM20">
        <v>2.5838294205551393</v>
      </c>
      <c r="AN20">
        <v>0</v>
      </c>
      <c r="AO20">
        <v>0</v>
      </c>
      <c r="AP20">
        <v>6.2689174857663649E-2</v>
      </c>
      <c r="AQ20">
        <v>0</v>
      </c>
      <c r="AR20">
        <v>8.6452928</v>
      </c>
      <c r="AS20">
        <v>4.9384192500000008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626.97105663201319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86.710371682798666</v>
      </c>
      <c r="L21">
        <v>22.160000000000004</v>
      </c>
      <c r="M21">
        <v>0</v>
      </c>
      <c r="N21">
        <v>14.181132571633237</v>
      </c>
      <c r="O21">
        <v>23.821560971946631</v>
      </c>
      <c r="P21">
        <v>59.97176242413223</v>
      </c>
      <c r="Q21">
        <v>1.9282083366459624</v>
      </c>
      <c r="R21">
        <v>5.7797172026191346</v>
      </c>
      <c r="S21">
        <v>3.8519842468733003</v>
      </c>
      <c r="T21">
        <v>0</v>
      </c>
      <c r="U21">
        <v>319.41387506679388</v>
      </c>
      <c r="V21">
        <v>5.0763787174048653</v>
      </c>
      <c r="W21">
        <v>11.355527327188939</v>
      </c>
      <c r="X21">
        <v>36.098951016280218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4.0330757494933751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13.228835755397954</v>
      </c>
      <c r="AL21">
        <v>3.1276173500000004</v>
      </c>
      <c r="AM21">
        <v>3.8679144186046517</v>
      </c>
      <c r="AN21">
        <v>0</v>
      </c>
      <c r="AO21">
        <v>0</v>
      </c>
      <c r="AP21">
        <v>6.2689174857663649E-2</v>
      </c>
      <c r="AQ21">
        <v>0</v>
      </c>
      <c r="AR21">
        <v>8.6452928</v>
      </c>
      <c r="AS21">
        <v>4.9384192500000008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628.25331406267082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86.710371682798666</v>
      </c>
      <c r="L22">
        <v>22.160000000000004</v>
      </c>
      <c r="M22">
        <v>0</v>
      </c>
      <c r="N22">
        <v>14.181132571633237</v>
      </c>
      <c r="O22">
        <v>23.821560971946631</v>
      </c>
      <c r="P22">
        <v>59.97176242413223</v>
      </c>
      <c r="Q22">
        <v>1.9282083366459624</v>
      </c>
      <c r="R22">
        <v>10.380568182044888</v>
      </c>
      <c r="S22">
        <v>3.8519842468733003</v>
      </c>
      <c r="T22">
        <v>0</v>
      </c>
      <c r="U22">
        <v>319.41387506679388</v>
      </c>
      <c r="V22">
        <v>5.0763787174048653</v>
      </c>
      <c r="W22">
        <v>11.355527327188939</v>
      </c>
      <c r="X22">
        <v>36.098951016280218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4.0330757494933751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13.228835755397954</v>
      </c>
      <c r="AL22">
        <v>3.1276173500000004</v>
      </c>
      <c r="AM22">
        <v>3.8679144186046517</v>
      </c>
      <c r="AN22">
        <v>0</v>
      </c>
      <c r="AO22">
        <v>0</v>
      </c>
      <c r="AP22">
        <v>6.2689174857663649E-2</v>
      </c>
      <c r="AQ22">
        <v>0</v>
      </c>
      <c r="AR22">
        <v>8.6452928</v>
      </c>
      <c r="AS22">
        <v>4.9384192500000008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632.85416504209661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86.710371682798666</v>
      </c>
      <c r="L23">
        <v>22.160000000000004</v>
      </c>
      <c r="M23">
        <v>0</v>
      </c>
      <c r="N23">
        <v>14.181132571633237</v>
      </c>
      <c r="O23">
        <v>23.821560971946631</v>
      </c>
      <c r="P23">
        <v>59.97176242413223</v>
      </c>
      <c r="Q23">
        <v>1.9282083366459624</v>
      </c>
      <c r="R23">
        <v>10.380568182044888</v>
      </c>
      <c r="S23">
        <v>3.8519842468733003</v>
      </c>
      <c r="T23">
        <v>0</v>
      </c>
      <c r="U23">
        <v>319.41387506679388</v>
      </c>
      <c r="V23">
        <v>5.0783104804804804</v>
      </c>
      <c r="W23">
        <v>11.356320193202146</v>
      </c>
      <c r="X23">
        <v>36.098951016280218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4.0330757494933751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13.228835755397954</v>
      </c>
      <c r="AL23">
        <v>0.56865770000000015</v>
      </c>
      <c r="AM23">
        <v>3.8679144186046517</v>
      </c>
      <c r="AN23">
        <v>0</v>
      </c>
      <c r="AO23">
        <v>0</v>
      </c>
      <c r="AP23">
        <v>6.2689174857663649E-2</v>
      </c>
      <c r="AQ23">
        <v>0</v>
      </c>
      <c r="AR23">
        <v>10.2662852</v>
      </c>
      <c r="AS23">
        <v>4.9384192500000008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631.91892242118536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86.710371682798666</v>
      </c>
      <c r="L24">
        <v>22.160000000000004</v>
      </c>
      <c r="M24">
        <v>0</v>
      </c>
      <c r="N24">
        <v>14.181132571633237</v>
      </c>
      <c r="O24">
        <v>23.821560971946631</v>
      </c>
      <c r="P24">
        <v>59.97176242413223</v>
      </c>
      <c r="Q24">
        <v>1.9282083366459624</v>
      </c>
      <c r="R24">
        <v>10.380568182044888</v>
      </c>
      <c r="S24">
        <v>3.8519842468733003</v>
      </c>
      <c r="T24">
        <v>0</v>
      </c>
      <c r="U24">
        <v>319.41387506679388</v>
      </c>
      <c r="V24">
        <v>5.0783104804804804</v>
      </c>
      <c r="W24">
        <v>11.356320193202146</v>
      </c>
      <c r="X24">
        <v>36.098951016280218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4.0330757494933751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13.228835755397954</v>
      </c>
      <c r="AL24">
        <v>0.56865770000000015</v>
      </c>
      <c r="AM24">
        <v>3.8679144186046517</v>
      </c>
      <c r="AN24">
        <v>0</v>
      </c>
      <c r="AO24">
        <v>0</v>
      </c>
      <c r="AP24">
        <v>6.2689174857663649E-2</v>
      </c>
      <c r="AQ24">
        <v>0</v>
      </c>
      <c r="AR24">
        <v>10.2662852</v>
      </c>
      <c r="AS24">
        <v>4.9384192500000008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631.91892242118536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86.710371682798666</v>
      </c>
      <c r="L25">
        <v>22.160005315969844</v>
      </c>
      <c r="M25">
        <v>0</v>
      </c>
      <c r="N25">
        <v>14.181132571633237</v>
      </c>
      <c r="O25">
        <v>23.821560971946631</v>
      </c>
      <c r="P25">
        <v>59.97176242413223</v>
      </c>
      <c r="Q25">
        <v>1.9300251137295084</v>
      </c>
      <c r="R25">
        <v>10.378691898984897</v>
      </c>
      <c r="S25">
        <v>3.728887081521739</v>
      </c>
      <c r="T25">
        <v>0</v>
      </c>
      <c r="U25">
        <v>319.41387506679388</v>
      </c>
      <c r="V25">
        <v>5.0783104804804804</v>
      </c>
      <c r="W25">
        <v>11.356320193202146</v>
      </c>
      <c r="X25">
        <v>36.098951016280218</v>
      </c>
      <c r="Y25">
        <v>0</v>
      </c>
      <c r="Z25">
        <v>1.5958289139999999</v>
      </c>
      <c r="AA25">
        <v>0</v>
      </c>
      <c r="AB25">
        <v>0</v>
      </c>
      <c r="AC25">
        <v>0</v>
      </c>
      <c r="AD25">
        <v>0</v>
      </c>
      <c r="AE25">
        <v>4.0330757494933751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13.228835755397954</v>
      </c>
      <c r="AL25">
        <v>0.56865770000000015</v>
      </c>
      <c r="AM25">
        <v>3.8679144186046517</v>
      </c>
      <c r="AN25">
        <v>0</v>
      </c>
      <c r="AO25">
        <v>0</v>
      </c>
      <c r="AP25">
        <v>6.2689174857663649E-2</v>
      </c>
      <c r="AQ25">
        <v>0</v>
      </c>
      <c r="AR25">
        <v>8.6452928</v>
      </c>
      <c r="AS25">
        <v>4.9384192500000008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631.77060757982713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86.710371682798666</v>
      </c>
      <c r="L26">
        <v>22.160362230769234</v>
      </c>
      <c r="M26">
        <v>0</v>
      </c>
      <c r="N26">
        <v>14.181132571633237</v>
      </c>
      <c r="O26">
        <v>23.821560971946631</v>
      </c>
      <c r="P26">
        <v>59.97176242413223</v>
      </c>
      <c r="Q26">
        <v>1.9277956952965234</v>
      </c>
      <c r="R26">
        <v>10.378691898984897</v>
      </c>
      <c r="S26">
        <v>3.8520969925471289</v>
      </c>
      <c r="T26">
        <v>0</v>
      </c>
      <c r="U26">
        <v>319.41387506679388</v>
      </c>
      <c r="V26">
        <v>5.0783104804804804</v>
      </c>
      <c r="W26">
        <v>11.356320193202146</v>
      </c>
      <c r="X26">
        <v>36.098951016280218</v>
      </c>
      <c r="Y26">
        <v>0</v>
      </c>
      <c r="Z26">
        <v>1.5958289139999999</v>
      </c>
      <c r="AA26">
        <v>0</v>
      </c>
      <c r="AB26">
        <v>0</v>
      </c>
      <c r="AC26">
        <v>0</v>
      </c>
      <c r="AD26">
        <v>0</v>
      </c>
      <c r="AE26">
        <v>4.0330757494933751</v>
      </c>
      <c r="AF26">
        <v>0</v>
      </c>
      <c r="AG26">
        <v>0</v>
      </c>
      <c r="AH26">
        <v>5.3304867970010559</v>
      </c>
      <c r="AI26">
        <v>0</v>
      </c>
      <c r="AJ26">
        <v>0</v>
      </c>
      <c r="AK26">
        <v>13.228835755397954</v>
      </c>
      <c r="AL26">
        <v>0.56865770000000015</v>
      </c>
      <c r="AM26">
        <v>3.8679144186046517</v>
      </c>
      <c r="AN26">
        <v>0</v>
      </c>
      <c r="AO26">
        <v>0</v>
      </c>
      <c r="AP26">
        <v>6.2689174857663649E-2</v>
      </c>
      <c r="AQ26">
        <v>0</v>
      </c>
      <c r="AR26">
        <v>8.6452928</v>
      </c>
      <c r="AS26">
        <v>4.9384192500000008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637.22243178422002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86.710320451348323</v>
      </c>
      <c r="L27">
        <v>41.19959335927512</v>
      </c>
      <c r="M27">
        <v>0</v>
      </c>
      <c r="N27">
        <v>14.181132571633237</v>
      </c>
      <c r="O27">
        <v>23.821560971946631</v>
      </c>
      <c r="P27">
        <v>59.97176242413223</v>
      </c>
      <c r="Q27">
        <v>2.6704534681255945</v>
      </c>
      <c r="R27">
        <v>10.378691898984897</v>
      </c>
      <c r="S27">
        <v>6.4566636029874216</v>
      </c>
      <c r="T27">
        <v>0</v>
      </c>
      <c r="U27">
        <v>319.41387506679388</v>
      </c>
      <c r="V27">
        <v>5.0783104804804804</v>
      </c>
      <c r="W27">
        <v>11.356320193202146</v>
      </c>
      <c r="X27">
        <v>36.098951016280218</v>
      </c>
      <c r="Y27">
        <v>0</v>
      </c>
      <c r="Z27">
        <v>1.5958289139999999</v>
      </c>
      <c r="AA27">
        <v>0</v>
      </c>
      <c r="AB27">
        <v>0</v>
      </c>
      <c r="AC27">
        <v>0</v>
      </c>
      <c r="AD27">
        <v>0</v>
      </c>
      <c r="AE27">
        <v>4.0330757494933751</v>
      </c>
      <c r="AF27">
        <v>0</v>
      </c>
      <c r="AG27">
        <v>0</v>
      </c>
      <c r="AH27">
        <v>11.448958249799366</v>
      </c>
      <c r="AI27">
        <v>0</v>
      </c>
      <c r="AJ27">
        <v>0</v>
      </c>
      <c r="AK27">
        <v>13.228835755397954</v>
      </c>
      <c r="AL27">
        <v>0.56865770000000015</v>
      </c>
      <c r="AM27">
        <v>3.8679144186046517</v>
      </c>
      <c r="AN27">
        <v>0</v>
      </c>
      <c r="AO27">
        <v>0</v>
      </c>
      <c r="AP27">
        <v>6.2689174857663649E-2</v>
      </c>
      <c r="AQ27">
        <v>0</v>
      </c>
      <c r="AR27">
        <v>8.6452928</v>
      </c>
      <c r="AS27">
        <v>4.9384192500000008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665.72730751734321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86.710792727788473</v>
      </c>
      <c r="L28">
        <v>41.830255007378575</v>
      </c>
      <c r="M28">
        <v>0</v>
      </c>
      <c r="N28">
        <v>14.181132571633237</v>
      </c>
      <c r="O28">
        <v>23.821560971946631</v>
      </c>
      <c r="P28">
        <v>59.97176242413223</v>
      </c>
      <c r="Q28">
        <v>2.6704534681255945</v>
      </c>
      <c r="R28">
        <v>10.378691898984897</v>
      </c>
      <c r="S28">
        <v>6.4566636029874216</v>
      </c>
      <c r="T28">
        <v>0</v>
      </c>
      <c r="U28">
        <v>319.41387506679388</v>
      </c>
      <c r="V28">
        <v>5.0783104804804804</v>
      </c>
      <c r="W28">
        <v>11.356320193202146</v>
      </c>
      <c r="X28">
        <v>36.098951016280218</v>
      </c>
      <c r="Y28">
        <v>0</v>
      </c>
      <c r="Z28">
        <v>0.26920189999999999</v>
      </c>
      <c r="AA28">
        <v>1.9332449074074081</v>
      </c>
      <c r="AB28">
        <v>0.81560281350337593</v>
      </c>
      <c r="AC28">
        <v>0</v>
      </c>
      <c r="AD28">
        <v>0</v>
      </c>
      <c r="AE28">
        <v>4.0330757494933751</v>
      </c>
      <c r="AF28">
        <v>0</v>
      </c>
      <c r="AG28">
        <v>0</v>
      </c>
      <c r="AH28">
        <v>15.249827056599788</v>
      </c>
      <c r="AI28">
        <v>0</v>
      </c>
      <c r="AJ28">
        <v>0</v>
      </c>
      <c r="AK28">
        <v>13.228835755397954</v>
      </c>
      <c r="AL28">
        <v>0.56865770000000015</v>
      </c>
      <c r="AM28">
        <v>3.8679144186046517</v>
      </c>
      <c r="AN28">
        <v>0</v>
      </c>
      <c r="AO28">
        <v>0</v>
      </c>
      <c r="AP28">
        <v>6.2689174857663649E-2</v>
      </c>
      <c r="AQ28">
        <v>0</v>
      </c>
      <c r="AR28">
        <v>8.6452928</v>
      </c>
      <c r="AS28">
        <v>4.9384192500000008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671.58153095559794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156.40910398864486</v>
      </c>
      <c r="L29">
        <v>41.900161991228494</v>
      </c>
      <c r="M29">
        <v>0</v>
      </c>
      <c r="N29">
        <v>14.181132571633237</v>
      </c>
      <c r="O29">
        <v>23.821560971946631</v>
      </c>
      <c r="P29">
        <v>59.97176242413223</v>
      </c>
      <c r="Q29">
        <v>2.6704534681255945</v>
      </c>
      <c r="R29">
        <v>10.378691898984897</v>
      </c>
      <c r="S29">
        <v>6.4566636029874216</v>
      </c>
      <c r="T29">
        <v>0</v>
      </c>
      <c r="U29">
        <v>319.41387506679388</v>
      </c>
      <c r="V29">
        <v>5.0783104804804804</v>
      </c>
      <c r="W29">
        <v>11.356320193202146</v>
      </c>
      <c r="X29">
        <v>36.098951016280218</v>
      </c>
      <c r="Y29">
        <v>0</v>
      </c>
      <c r="Z29">
        <v>0.26920189999999999</v>
      </c>
      <c r="AA29">
        <v>4.7557824722222231</v>
      </c>
      <c r="AB29">
        <v>1.6312056270067519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20.858426100000003</v>
      </c>
      <c r="AI29">
        <v>0</v>
      </c>
      <c r="AJ29">
        <v>0</v>
      </c>
      <c r="AK29">
        <v>13.228835755397954</v>
      </c>
      <c r="AL29">
        <v>1.7059731000000002</v>
      </c>
      <c r="AM29">
        <v>3.8679144186046517</v>
      </c>
      <c r="AN29">
        <v>0</v>
      </c>
      <c r="AO29">
        <v>0</v>
      </c>
      <c r="AP29">
        <v>6.2689174857663649E-2</v>
      </c>
      <c r="AQ29">
        <v>0</v>
      </c>
      <c r="AR29">
        <v>10.2662852</v>
      </c>
      <c r="AS29">
        <v>4.9384192500000008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755.60591784741928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157.31875116586011</v>
      </c>
      <c r="L30">
        <v>41.900161991228494</v>
      </c>
      <c r="M30">
        <v>0</v>
      </c>
      <c r="N30">
        <v>14.181132571633237</v>
      </c>
      <c r="O30">
        <v>23.821560971946631</v>
      </c>
      <c r="P30">
        <v>59.97176242413223</v>
      </c>
      <c r="Q30">
        <v>2.6704534681255945</v>
      </c>
      <c r="R30">
        <v>10.378691898984897</v>
      </c>
      <c r="S30">
        <v>6.4566636029874216</v>
      </c>
      <c r="T30">
        <v>0</v>
      </c>
      <c r="U30">
        <v>319.41387506679388</v>
      </c>
      <c r="V30">
        <v>5.0783104804804804</v>
      </c>
      <c r="W30">
        <v>11.356320193202146</v>
      </c>
      <c r="X30">
        <v>36.098951016280218</v>
      </c>
      <c r="Y30">
        <v>0</v>
      </c>
      <c r="Z30">
        <v>4.7874864879999999</v>
      </c>
      <c r="AA30">
        <v>10.314248209681205</v>
      </c>
      <c r="AB30">
        <v>6.4465241156789208</v>
      </c>
      <c r="AC30">
        <v>4.7362577612690417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13.228835755397954</v>
      </c>
      <c r="AL30">
        <v>13.789949351979349</v>
      </c>
      <c r="AM30">
        <v>3.8679144186046517</v>
      </c>
      <c r="AN30">
        <v>0</v>
      </c>
      <c r="AO30">
        <v>0</v>
      </c>
      <c r="AP30">
        <v>6.2689174857663649E-2</v>
      </c>
      <c r="AQ30">
        <v>0</v>
      </c>
      <c r="AR30">
        <v>10.2662852</v>
      </c>
      <c r="AS30">
        <v>4.9384192500000008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796.05766542812194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86.710760974515665</v>
      </c>
      <c r="L31">
        <v>25.049833912341693</v>
      </c>
      <c r="M31">
        <v>0</v>
      </c>
      <c r="N31">
        <v>14.18110819340974</v>
      </c>
      <c r="O31">
        <v>23.821560971946631</v>
      </c>
      <c r="P31">
        <v>59.97176242413223</v>
      </c>
      <c r="Q31">
        <v>1.9277956952965234</v>
      </c>
      <c r="R31">
        <v>10.378691898984897</v>
      </c>
      <c r="S31">
        <v>3.9095166524179619</v>
      </c>
      <c r="T31">
        <v>0</v>
      </c>
      <c r="U31">
        <v>319.41387506679388</v>
      </c>
      <c r="V31">
        <v>5.0783104804804804</v>
      </c>
      <c r="W31">
        <v>11.356320193202146</v>
      </c>
      <c r="X31">
        <v>36.098951016280218</v>
      </c>
      <c r="Y31">
        <v>0</v>
      </c>
      <c r="Z31">
        <v>4.7874864879999999</v>
      </c>
      <c r="AA31">
        <v>10.314248209681205</v>
      </c>
      <c r="AB31">
        <v>6.4465241156789208</v>
      </c>
      <c r="AC31">
        <v>4.7362577612690417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13.228835755397954</v>
      </c>
      <c r="AL31">
        <v>13.789949351979349</v>
      </c>
      <c r="AM31">
        <v>3.8679144186046517</v>
      </c>
      <c r="AN31">
        <v>0</v>
      </c>
      <c r="AO31">
        <v>0</v>
      </c>
      <c r="AP31">
        <v>6.2689174857663649E-2</v>
      </c>
      <c r="AQ31">
        <v>0</v>
      </c>
      <c r="AR31">
        <v>8.6452928</v>
      </c>
      <c r="AS31">
        <v>4.9384192500000008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706.38705222212786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96.35075486592811</v>
      </c>
      <c r="L32">
        <v>41.900161991228494</v>
      </c>
      <c r="M32">
        <v>0</v>
      </c>
      <c r="N32">
        <v>14.18110819340974</v>
      </c>
      <c r="O32">
        <v>23.821560971946631</v>
      </c>
      <c r="P32">
        <v>59.97176242413223</v>
      </c>
      <c r="Q32">
        <v>2.6600765795996186</v>
      </c>
      <c r="R32">
        <v>10.378691898984897</v>
      </c>
      <c r="S32">
        <v>6.4566636029874216</v>
      </c>
      <c r="T32">
        <v>0</v>
      </c>
      <c r="U32">
        <v>319.41387506679388</v>
      </c>
      <c r="V32">
        <v>5.0783104804804804</v>
      </c>
      <c r="W32">
        <v>11.356320193202146</v>
      </c>
      <c r="X32">
        <v>36.098951016280218</v>
      </c>
      <c r="Y32">
        <v>0</v>
      </c>
      <c r="Z32">
        <v>4.7874864879999999</v>
      </c>
      <c r="AA32">
        <v>10.314248209681205</v>
      </c>
      <c r="AB32">
        <v>9.6697863005251339</v>
      </c>
      <c r="AC32">
        <v>4.7362577612690417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13.228835755397954</v>
      </c>
      <c r="AL32">
        <v>13.789949351979349</v>
      </c>
      <c r="AM32">
        <v>3.8679144186046517</v>
      </c>
      <c r="AN32">
        <v>0</v>
      </c>
      <c r="AO32">
        <v>0</v>
      </c>
      <c r="AP32">
        <v>6.2689174857663649E-2</v>
      </c>
      <c r="AQ32">
        <v>0</v>
      </c>
      <c r="AR32">
        <v>8.6452928</v>
      </c>
      <c r="AS32">
        <v>4.9384192500000008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739.38006421214595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87.649416360700783</v>
      </c>
      <c r="L33">
        <v>41.900161991228494</v>
      </c>
      <c r="M33">
        <v>0</v>
      </c>
      <c r="N33">
        <v>14.18110819340974</v>
      </c>
      <c r="O33">
        <v>23.821560971946631</v>
      </c>
      <c r="P33">
        <v>59.97176242413223</v>
      </c>
      <c r="Q33">
        <v>2.6704534681255945</v>
      </c>
      <c r="R33">
        <v>10.378691898984897</v>
      </c>
      <c r="S33">
        <v>6.4566636029874216</v>
      </c>
      <c r="T33">
        <v>0</v>
      </c>
      <c r="U33">
        <v>314.64609426183353</v>
      </c>
      <c r="V33">
        <v>5.0783104804804804</v>
      </c>
      <c r="W33">
        <v>11.356320193202146</v>
      </c>
      <c r="X33">
        <v>36.098951016280218</v>
      </c>
      <c r="Y33">
        <v>0</v>
      </c>
      <c r="Z33">
        <v>4.7874864879999999</v>
      </c>
      <c r="AA33">
        <v>10.314248209681205</v>
      </c>
      <c r="AB33">
        <v>9.6697863005251339</v>
      </c>
      <c r="AC33">
        <v>4.7362577612690417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13.228835755397954</v>
      </c>
      <c r="AL33">
        <v>13.789949351979349</v>
      </c>
      <c r="AM33">
        <v>3.8679144186046517</v>
      </c>
      <c r="AN33">
        <v>0</v>
      </c>
      <c r="AO33">
        <v>0</v>
      </c>
      <c r="AP33">
        <v>6.2689174857663649E-2</v>
      </c>
      <c r="AQ33">
        <v>0</v>
      </c>
      <c r="AR33">
        <v>8.6452928</v>
      </c>
      <c r="AS33">
        <v>4.9384192500000008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725.92132179048417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96.350704483140788</v>
      </c>
      <c r="L34">
        <v>41.900161991228494</v>
      </c>
      <c r="M34">
        <v>0</v>
      </c>
      <c r="N34">
        <v>14.18110819340974</v>
      </c>
      <c r="O34">
        <v>23.821560971946631</v>
      </c>
      <c r="P34">
        <v>59.97176242413223</v>
      </c>
      <c r="Q34">
        <v>2.6704534681255945</v>
      </c>
      <c r="R34">
        <v>10.378691898984897</v>
      </c>
      <c r="S34">
        <v>6.4566636029874216</v>
      </c>
      <c r="T34">
        <v>0</v>
      </c>
      <c r="U34">
        <v>314.64609426183353</v>
      </c>
      <c r="V34">
        <v>5.0783104804804804</v>
      </c>
      <c r="W34">
        <v>11.356320193202146</v>
      </c>
      <c r="X34">
        <v>36.098951016280218</v>
      </c>
      <c r="Y34">
        <v>0</v>
      </c>
      <c r="Z34">
        <v>3.1916578279999999</v>
      </c>
      <c r="AA34">
        <v>10.314248209681205</v>
      </c>
      <c r="AB34">
        <v>6.4465241156789208</v>
      </c>
      <c r="AC34">
        <v>4.7362577612690417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13.228835755397954</v>
      </c>
      <c r="AL34">
        <v>13.789949351979349</v>
      </c>
      <c r="AM34">
        <v>3.8679144186046517</v>
      </c>
      <c r="AN34">
        <v>0</v>
      </c>
      <c r="AO34">
        <v>0</v>
      </c>
      <c r="AP34">
        <v>6.2689174857663649E-2</v>
      </c>
      <c r="AQ34">
        <v>0</v>
      </c>
      <c r="AR34">
        <v>8.6452928</v>
      </c>
      <c r="AS34">
        <v>4.9384192500000008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729.80351906807789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86.710280581255986</v>
      </c>
      <c r="L35">
        <v>24.090229668434027</v>
      </c>
      <c r="M35">
        <v>0</v>
      </c>
      <c r="N35">
        <v>14.18110819340974</v>
      </c>
      <c r="O35">
        <v>23.821560971946631</v>
      </c>
      <c r="P35">
        <v>59.97176242413223</v>
      </c>
      <c r="Q35">
        <v>1.9277956952965234</v>
      </c>
      <c r="R35">
        <v>10.378691898984897</v>
      </c>
      <c r="S35">
        <v>3.8520969925471289</v>
      </c>
      <c r="T35">
        <v>0</v>
      </c>
      <c r="U35">
        <v>314.64609426183353</v>
      </c>
      <c r="V35">
        <v>5.0783104804804804</v>
      </c>
      <c r="W35">
        <v>11.356320193202146</v>
      </c>
      <c r="X35">
        <v>36.098951016280218</v>
      </c>
      <c r="Y35">
        <v>0</v>
      </c>
      <c r="Z35">
        <v>3.1916578279999999</v>
      </c>
      <c r="AA35">
        <v>10.314248209681205</v>
      </c>
      <c r="AB35">
        <v>6.4465241156789208</v>
      </c>
      <c r="AC35">
        <v>4.7362577612690417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13.228835755397954</v>
      </c>
      <c r="AL35">
        <v>13.789949351979349</v>
      </c>
      <c r="AM35">
        <v>3.8679144186046517</v>
      </c>
      <c r="AN35">
        <v>0</v>
      </c>
      <c r="AO35">
        <v>0</v>
      </c>
      <c r="AP35">
        <v>0</v>
      </c>
      <c r="AQ35">
        <v>0</v>
      </c>
      <c r="AR35">
        <v>8.6452928</v>
      </c>
      <c r="AS35">
        <v>7.8066531650312232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699.57585672755499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86.710280581255986</v>
      </c>
      <c r="L36">
        <v>24.090229668434027</v>
      </c>
      <c r="M36">
        <v>0</v>
      </c>
      <c r="N36">
        <v>14.18110819340974</v>
      </c>
      <c r="O36">
        <v>23.821560971946631</v>
      </c>
      <c r="P36">
        <v>59.97176242413223</v>
      </c>
      <c r="Q36">
        <v>1.9277956952965234</v>
      </c>
      <c r="R36">
        <v>10.378691898984897</v>
      </c>
      <c r="S36">
        <v>3.8520969925471289</v>
      </c>
      <c r="T36">
        <v>0</v>
      </c>
      <c r="U36">
        <v>314.64609426183353</v>
      </c>
      <c r="V36">
        <v>5.0783104804804804</v>
      </c>
      <c r="W36">
        <v>11.356320193202146</v>
      </c>
      <c r="X36">
        <v>36.098951016280218</v>
      </c>
      <c r="Y36">
        <v>0</v>
      </c>
      <c r="Z36">
        <v>0</v>
      </c>
      <c r="AA36">
        <v>0</v>
      </c>
      <c r="AB36">
        <v>0.81560281350337593</v>
      </c>
      <c r="AC36">
        <v>0.31159592539657605</v>
      </c>
      <c r="AD36">
        <v>2.2356264727479185</v>
      </c>
      <c r="AE36">
        <v>4.0330757494933751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13.228835755397954</v>
      </c>
      <c r="AL36">
        <v>1.7059731000000002</v>
      </c>
      <c r="AM36">
        <v>3.8679144186046517</v>
      </c>
      <c r="AN36">
        <v>0</v>
      </c>
      <c r="AO36">
        <v>0</v>
      </c>
      <c r="AP36">
        <v>0</v>
      </c>
      <c r="AQ36">
        <v>0</v>
      </c>
      <c r="AR36">
        <v>8.6452928</v>
      </c>
      <c r="AS36">
        <v>7.8066531650312232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655.15867809797851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86.710280581255986</v>
      </c>
      <c r="L37">
        <v>24.090229668434027</v>
      </c>
      <c r="M37">
        <v>0</v>
      </c>
      <c r="N37">
        <v>14.18110819340974</v>
      </c>
      <c r="O37">
        <v>23.821560971946631</v>
      </c>
      <c r="P37">
        <v>59.97176242413223</v>
      </c>
      <c r="Q37">
        <v>1.9277956952965234</v>
      </c>
      <c r="R37">
        <v>10.378691898984897</v>
      </c>
      <c r="S37">
        <v>3.8520969925471289</v>
      </c>
      <c r="T37">
        <v>0</v>
      </c>
      <c r="U37">
        <v>314.64609426183353</v>
      </c>
      <c r="V37">
        <v>5.0783104804804804</v>
      </c>
      <c r="W37">
        <v>11.356320193202146</v>
      </c>
      <c r="X37">
        <v>36.098951016280218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1.9395255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13.228835755397954</v>
      </c>
      <c r="AL37">
        <v>0.56865770000000015</v>
      </c>
      <c r="AM37">
        <v>3.8679144186046517</v>
      </c>
      <c r="AN37">
        <v>0</v>
      </c>
      <c r="AO37">
        <v>0</v>
      </c>
      <c r="AP37">
        <v>0</v>
      </c>
      <c r="AQ37">
        <v>0</v>
      </c>
      <c r="AR37">
        <v>8.6452928</v>
      </c>
      <c r="AS37">
        <v>7.8066531650312232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649.37659484102971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86.718388544129041</v>
      </c>
      <c r="L38">
        <v>24.089761660557315</v>
      </c>
      <c r="M38">
        <v>0</v>
      </c>
      <c r="N38">
        <v>14.18110819340974</v>
      </c>
      <c r="O38">
        <v>23.821560971946631</v>
      </c>
      <c r="P38">
        <v>59.97176242413223</v>
      </c>
      <c r="Q38">
        <v>1.9277956952965234</v>
      </c>
      <c r="R38">
        <v>10.376895714690869</v>
      </c>
      <c r="S38">
        <v>3.8494425852272727</v>
      </c>
      <c r="T38">
        <v>0</v>
      </c>
      <c r="U38">
        <v>314.64609426183353</v>
      </c>
      <c r="V38">
        <v>5.0793347619047626</v>
      </c>
      <c r="W38">
        <v>11.356320193202146</v>
      </c>
      <c r="X38">
        <v>36.098951016280218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4.0330757494933751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13.228835755397954</v>
      </c>
      <c r="AL38">
        <v>0.56865770000000015</v>
      </c>
      <c r="AM38">
        <v>3.8679144186046517</v>
      </c>
      <c r="AN38">
        <v>0</v>
      </c>
      <c r="AO38">
        <v>0</v>
      </c>
      <c r="AP38">
        <v>0</v>
      </c>
      <c r="AQ38">
        <v>0</v>
      </c>
      <c r="AR38">
        <v>8.6452928</v>
      </c>
      <c r="AS38">
        <v>7.8066531650312232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647.44128298583655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86.718388544129041</v>
      </c>
      <c r="L39">
        <v>24.090124980128039</v>
      </c>
      <c r="M39">
        <v>0</v>
      </c>
      <c r="N39">
        <v>14.18110819340974</v>
      </c>
      <c r="O39">
        <v>23.821560971946631</v>
      </c>
      <c r="P39">
        <v>59.97176242413223</v>
      </c>
      <c r="Q39">
        <v>1.9277956952965234</v>
      </c>
      <c r="R39">
        <v>10.376895714690869</v>
      </c>
      <c r="S39">
        <v>3.8494425852272727</v>
      </c>
      <c r="T39">
        <v>0</v>
      </c>
      <c r="U39">
        <v>314.64609426183353</v>
      </c>
      <c r="V39">
        <v>5.0783104804804804</v>
      </c>
      <c r="W39">
        <v>11.356320193202146</v>
      </c>
      <c r="X39">
        <v>36.098951016280218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4.0330757494933751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13.228835755397954</v>
      </c>
      <c r="AL39">
        <v>0.56865770000000015</v>
      </c>
      <c r="AM39">
        <v>3.8679144186046517</v>
      </c>
      <c r="AN39">
        <v>0</v>
      </c>
      <c r="AO39">
        <v>0</v>
      </c>
      <c r="AP39">
        <v>0</v>
      </c>
      <c r="AQ39">
        <v>0</v>
      </c>
      <c r="AR39">
        <v>8.6452928</v>
      </c>
      <c r="AS39">
        <v>4.6091913508028552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638.51868108485496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86.718388544129041</v>
      </c>
      <c r="L40">
        <v>24.090133561517909</v>
      </c>
      <c r="M40">
        <v>0</v>
      </c>
      <c r="N40">
        <v>14.18110819340974</v>
      </c>
      <c r="O40">
        <v>23.821560971946631</v>
      </c>
      <c r="P40">
        <v>59.97176242413223</v>
      </c>
      <c r="Q40">
        <v>1.9277956952965234</v>
      </c>
      <c r="R40">
        <v>10.378691898984897</v>
      </c>
      <c r="S40">
        <v>3.8520969925471289</v>
      </c>
      <c r="T40">
        <v>0</v>
      </c>
      <c r="U40">
        <v>314.64609426183353</v>
      </c>
      <c r="V40">
        <v>5.0783104804804804</v>
      </c>
      <c r="W40">
        <v>11.356320193202146</v>
      </c>
      <c r="X40">
        <v>36.098951016280218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4.0330757494933751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13.228835755397954</v>
      </c>
      <c r="AL40">
        <v>0.56865770000000015</v>
      </c>
      <c r="AM40">
        <v>2.5838294205551393</v>
      </c>
      <c r="AN40">
        <v>0</v>
      </c>
      <c r="AO40">
        <v>0</v>
      </c>
      <c r="AP40">
        <v>0</v>
      </c>
      <c r="AQ40">
        <v>0</v>
      </c>
      <c r="AR40">
        <v>8.6452928</v>
      </c>
      <c r="AS40">
        <v>4.6091913508028552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631.51457613490936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86.718388544129041</v>
      </c>
      <c r="L41">
        <v>24.090117434882046</v>
      </c>
      <c r="M41">
        <v>0</v>
      </c>
      <c r="N41">
        <v>14.18110819340974</v>
      </c>
      <c r="O41">
        <v>23.821560971946631</v>
      </c>
      <c r="P41">
        <v>59.97176242413223</v>
      </c>
      <c r="Q41">
        <v>1.9277956952965234</v>
      </c>
      <c r="R41">
        <v>10.378691898984897</v>
      </c>
      <c r="S41">
        <v>3.8520969925471289</v>
      </c>
      <c r="T41">
        <v>0</v>
      </c>
      <c r="U41">
        <v>314.64609426183353</v>
      </c>
      <c r="V41">
        <v>5.0783104804804804</v>
      </c>
      <c r="W41">
        <v>11.356320193202146</v>
      </c>
      <c r="X41">
        <v>36.098951016280218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4.0330757494933751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13.228835755397954</v>
      </c>
      <c r="AL41">
        <v>0.56865770000000015</v>
      </c>
      <c r="AM41">
        <v>1.2919147102775697</v>
      </c>
      <c r="AN41">
        <v>0</v>
      </c>
      <c r="AO41">
        <v>0</v>
      </c>
      <c r="AP41">
        <v>0</v>
      </c>
      <c r="AQ41">
        <v>0</v>
      </c>
      <c r="AR41">
        <v>8.6452928</v>
      </c>
      <c r="AS41">
        <v>4.6091913508028552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629.38830830479651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86.718388544129041</v>
      </c>
      <c r="L42">
        <v>24.090117434882046</v>
      </c>
      <c r="M42">
        <v>0</v>
      </c>
      <c r="N42">
        <v>14.18110819340974</v>
      </c>
      <c r="O42">
        <v>23.821560971946631</v>
      </c>
      <c r="P42">
        <v>59.97176242413223</v>
      </c>
      <c r="Q42">
        <v>1.9277956952965234</v>
      </c>
      <c r="R42">
        <v>10.378691898984897</v>
      </c>
      <c r="S42">
        <v>3.8520969925471289</v>
      </c>
      <c r="T42">
        <v>0</v>
      </c>
      <c r="U42">
        <v>314.64609426183353</v>
      </c>
      <c r="V42">
        <v>5.0783104804804804</v>
      </c>
      <c r="W42">
        <v>11.356320193202146</v>
      </c>
      <c r="X42">
        <v>36.098951016280218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4.0330757494933751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13.228835755397954</v>
      </c>
      <c r="AL42">
        <v>0.56865770000000015</v>
      </c>
      <c r="AM42">
        <v>1.2919147102775697</v>
      </c>
      <c r="AN42">
        <v>0</v>
      </c>
      <c r="AO42">
        <v>0</v>
      </c>
      <c r="AP42">
        <v>0</v>
      </c>
      <c r="AQ42">
        <v>0</v>
      </c>
      <c r="AR42">
        <v>8.6452928</v>
      </c>
      <c r="AS42">
        <v>4.6091913508028552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624.49816617309637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86.718388544129041</v>
      </c>
      <c r="L43">
        <v>24.090262531678221</v>
      </c>
      <c r="M43">
        <v>0</v>
      </c>
      <c r="N43">
        <v>14.18110819340974</v>
      </c>
      <c r="O43">
        <v>23.821560971946631</v>
      </c>
      <c r="P43">
        <v>59.97176242413223</v>
      </c>
      <c r="Q43">
        <v>1.9277956952965234</v>
      </c>
      <c r="R43">
        <v>10.378691898984897</v>
      </c>
      <c r="S43">
        <v>3.8520969925471289</v>
      </c>
      <c r="T43">
        <v>0</v>
      </c>
      <c r="U43">
        <v>314.64609426183353</v>
      </c>
      <c r="V43">
        <v>5.0783104804804804</v>
      </c>
      <c r="W43">
        <v>11.356320193202146</v>
      </c>
      <c r="X43">
        <v>36.098951016280218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4.0330757494933751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13.228835755397954</v>
      </c>
      <c r="AL43">
        <v>3.1276173500000004</v>
      </c>
      <c r="AM43">
        <v>1.2919147102775697</v>
      </c>
      <c r="AN43">
        <v>0</v>
      </c>
      <c r="AO43">
        <v>0</v>
      </c>
      <c r="AP43">
        <v>0</v>
      </c>
      <c r="AQ43">
        <v>0</v>
      </c>
      <c r="AR43">
        <v>8.6452928</v>
      </c>
      <c r="AS43">
        <v>7.8066531650312232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630.25473273412092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86.717931759907785</v>
      </c>
      <c r="L44">
        <v>24.090262531678221</v>
      </c>
      <c r="M44">
        <v>0</v>
      </c>
      <c r="N44">
        <v>14.18110819340974</v>
      </c>
      <c r="O44">
        <v>23.821560971946631</v>
      </c>
      <c r="P44">
        <v>59.97176242413223</v>
      </c>
      <c r="Q44">
        <v>1.9277956952965234</v>
      </c>
      <c r="R44">
        <v>10.378691898984897</v>
      </c>
      <c r="S44">
        <v>3.8520969925471289</v>
      </c>
      <c r="T44">
        <v>0</v>
      </c>
      <c r="U44">
        <v>314.64609426183353</v>
      </c>
      <c r="V44">
        <v>5.0783104804804804</v>
      </c>
      <c r="W44">
        <v>11.356320193202146</v>
      </c>
      <c r="X44">
        <v>36.098951016280218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4.0330757494933751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13.228835755397954</v>
      </c>
      <c r="AL44">
        <v>3.1276173500000004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8.6452928</v>
      </c>
      <c r="AS44">
        <v>7.8066531650312232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628.96236123962206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86.710242468879656</v>
      </c>
      <c r="L45">
        <v>24.090262531678221</v>
      </c>
      <c r="M45">
        <v>0</v>
      </c>
      <c r="N45">
        <v>14.18110819340974</v>
      </c>
      <c r="O45">
        <v>23.821560971946631</v>
      </c>
      <c r="P45">
        <v>59.97176242413223</v>
      </c>
      <c r="Q45">
        <v>1.9277956952965234</v>
      </c>
      <c r="R45">
        <v>10.378691898984897</v>
      </c>
      <c r="S45">
        <v>3.8520969925471289</v>
      </c>
      <c r="T45">
        <v>0</v>
      </c>
      <c r="U45">
        <v>314.64609426183353</v>
      </c>
      <c r="V45">
        <v>5.0783104804804804</v>
      </c>
      <c r="W45">
        <v>11.356320193202146</v>
      </c>
      <c r="X45">
        <v>36.098951016280218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0.47100703850350739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13.228835755397954</v>
      </c>
      <c r="AL45">
        <v>3.1276173500000004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8.6452928</v>
      </c>
      <c r="AS45">
        <v>4.6091913508028552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622.19514142337573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86.71785858852904</v>
      </c>
      <c r="L46">
        <v>24.090262531678221</v>
      </c>
      <c r="M46">
        <v>0</v>
      </c>
      <c r="N46">
        <v>14.18110819340974</v>
      </c>
      <c r="O46">
        <v>23.821560971946631</v>
      </c>
      <c r="P46">
        <v>59.97176242413223</v>
      </c>
      <c r="Q46">
        <v>1.9277956952965234</v>
      </c>
      <c r="R46">
        <v>10.378691898984897</v>
      </c>
      <c r="S46">
        <v>3.8520969925471289</v>
      </c>
      <c r="T46">
        <v>0</v>
      </c>
      <c r="U46">
        <v>314.64609426183353</v>
      </c>
      <c r="V46">
        <v>5.0783104804804804</v>
      </c>
      <c r="W46">
        <v>11.356320193202146</v>
      </c>
      <c r="X46">
        <v>36.098951016280218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0.47100703850350739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13.228835755397954</v>
      </c>
      <c r="AL46">
        <v>3.1276173500000004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8.6452928</v>
      </c>
      <c r="AS46">
        <v>4.6091913508028552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622.20275754302509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86.710260587288673</v>
      </c>
      <c r="L47">
        <v>41.889836140537625</v>
      </c>
      <c r="M47">
        <v>0</v>
      </c>
      <c r="N47">
        <v>14.18110819340974</v>
      </c>
      <c r="O47">
        <v>23.821560971946631</v>
      </c>
      <c r="P47">
        <v>59.97176242413223</v>
      </c>
      <c r="Q47">
        <v>2.6691367592768795</v>
      </c>
      <c r="R47">
        <v>10.378691898984897</v>
      </c>
      <c r="S47">
        <v>6.4566636029874216</v>
      </c>
      <c r="T47">
        <v>0</v>
      </c>
      <c r="U47">
        <v>314.64609426183353</v>
      </c>
      <c r="V47">
        <v>5.0783104804804804</v>
      </c>
      <c r="W47">
        <v>11.356320193202146</v>
      </c>
      <c r="X47">
        <v>36.098951016280218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0.47100703850350739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13.228835755397954</v>
      </c>
      <c r="AL47">
        <v>3.1276173500000004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8.6452928</v>
      </c>
      <c r="AS47">
        <v>4.9384192500000008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643.66986872426207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86.717695530880789</v>
      </c>
      <c r="L48">
        <v>23.209984692442834</v>
      </c>
      <c r="M48">
        <v>0</v>
      </c>
      <c r="N48">
        <v>14.18110819340974</v>
      </c>
      <c r="O48">
        <v>23.821560971946631</v>
      </c>
      <c r="P48">
        <v>59.97176242413223</v>
      </c>
      <c r="Q48">
        <v>1.8602655773195875</v>
      </c>
      <c r="R48">
        <v>10.378691898984897</v>
      </c>
      <c r="S48">
        <v>3.7096564814814816</v>
      </c>
      <c r="T48">
        <v>0</v>
      </c>
      <c r="U48">
        <v>314.64609426183353</v>
      </c>
      <c r="V48">
        <v>5.0783104804804804</v>
      </c>
      <c r="W48">
        <v>11.356320193202146</v>
      </c>
      <c r="X48">
        <v>36.098951016280218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0.47100703850350739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13.228835755397954</v>
      </c>
      <c r="AL48">
        <v>3.1276173500000004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8.6452928</v>
      </c>
      <c r="AS48">
        <v>4.9384192500000008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621.44157391629619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86.710270701323282</v>
      </c>
      <c r="L49">
        <v>23.209981634739645</v>
      </c>
      <c r="M49">
        <v>0</v>
      </c>
      <c r="N49">
        <v>14.18110819340974</v>
      </c>
      <c r="O49">
        <v>23.821560971946631</v>
      </c>
      <c r="P49">
        <v>59.97176242413223</v>
      </c>
      <c r="Q49">
        <v>1.8602655773195875</v>
      </c>
      <c r="R49">
        <v>5.7802921492036878</v>
      </c>
      <c r="S49">
        <v>3.7096564814814816</v>
      </c>
      <c r="T49">
        <v>0</v>
      </c>
      <c r="U49">
        <v>314.64609426183353</v>
      </c>
      <c r="V49">
        <v>5.0783104804804804</v>
      </c>
      <c r="W49">
        <v>11.356320193202146</v>
      </c>
      <c r="X49">
        <v>36.098951016280218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13.228835755397954</v>
      </c>
      <c r="AL49">
        <v>3.1276173500000004</v>
      </c>
      <c r="AM49">
        <v>0</v>
      </c>
      <c r="AN49">
        <v>0</v>
      </c>
      <c r="AO49">
        <v>0</v>
      </c>
      <c r="AP49">
        <v>1.4731937044732399</v>
      </c>
      <c r="AQ49">
        <v>0</v>
      </c>
      <c r="AR49">
        <v>8.1049619999999987</v>
      </c>
      <c r="AS49">
        <v>4.9384192500000008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617.76860918372756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86.710281632161269</v>
      </c>
      <c r="L50">
        <v>23.210425086026873</v>
      </c>
      <c r="M50">
        <v>0</v>
      </c>
      <c r="N50">
        <v>14.18110819340974</v>
      </c>
      <c r="O50">
        <v>23.821560971946631</v>
      </c>
      <c r="P50">
        <v>59.97176242413223</v>
      </c>
      <c r="Q50">
        <v>1.8602655773195875</v>
      </c>
      <c r="R50">
        <v>5.7802921492036878</v>
      </c>
      <c r="S50">
        <v>3.7096564814814816</v>
      </c>
      <c r="T50">
        <v>0</v>
      </c>
      <c r="U50">
        <v>314.64609426183353</v>
      </c>
      <c r="V50">
        <v>5.0783104804804804</v>
      </c>
      <c r="W50">
        <v>11.356320193202146</v>
      </c>
      <c r="X50">
        <v>36.098951016280218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13.228835755397954</v>
      </c>
      <c r="AL50">
        <v>3.1276173500000004</v>
      </c>
      <c r="AM50">
        <v>0</v>
      </c>
      <c r="AN50">
        <v>0</v>
      </c>
      <c r="AO50">
        <v>0</v>
      </c>
      <c r="AP50">
        <v>1.4731937044732399</v>
      </c>
      <c r="AQ50">
        <v>0</v>
      </c>
      <c r="AR50">
        <v>8.1049619999999987</v>
      </c>
      <c r="AS50">
        <v>4.9384192500000008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617.76906356585278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86.710293482912974</v>
      </c>
      <c r="L51">
        <v>23.2100268237878</v>
      </c>
      <c r="M51">
        <v>0</v>
      </c>
      <c r="N51">
        <v>14.18110819340974</v>
      </c>
      <c r="O51">
        <v>23.821560971946631</v>
      </c>
      <c r="P51">
        <v>59.97176242413223</v>
      </c>
      <c r="Q51">
        <v>1.8602655773195875</v>
      </c>
      <c r="R51">
        <v>5.7802921492036878</v>
      </c>
      <c r="S51">
        <v>3.7096564814814816</v>
      </c>
      <c r="T51">
        <v>0</v>
      </c>
      <c r="U51">
        <v>314.64609426183353</v>
      </c>
      <c r="V51">
        <v>5.0783104804804804</v>
      </c>
      <c r="W51">
        <v>11.356320193202146</v>
      </c>
      <c r="X51">
        <v>36.098951016280218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13.228835755397954</v>
      </c>
      <c r="AL51">
        <v>3.1276173500000004</v>
      </c>
      <c r="AM51">
        <v>0</v>
      </c>
      <c r="AN51">
        <v>0</v>
      </c>
      <c r="AO51">
        <v>0</v>
      </c>
      <c r="AP51">
        <v>1.4731937044732399</v>
      </c>
      <c r="AQ51">
        <v>0</v>
      </c>
      <c r="AR51">
        <v>6.4839695999999991</v>
      </c>
      <c r="AS51">
        <v>5.9261032016057094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617.13536870597102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86.717281536381847</v>
      </c>
      <c r="L52">
        <v>23.2100268237878</v>
      </c>
      <c r="M52">
        <v>0</v>
      </c>
      <c r="N52">
        <v>14.18110819340974</v>
      </c>
      <c r="O52">
        <v>23.821560971946631</v>
      </c>
      <c r="P52">
        <v>59.97176242413223</v>
      </c>
      <c r="Q52">
        <v>1.8602655773195875</v>
      </c>
      <c r="R52">
        <v>5.7802921492036878</v>
      </c>
      <c r="S52">
        <v>3.7096564814814816</v>
      </c>
      <c r="T52">
        <v>0</v>
      </c>
      <c r="U52">
        <v>314.64609426183353</v>
      </c>
      <c r="V52">
        <v>5.0783104804804804</v>
      </c>
      <c r="W52">
        <v>11.356320193202146</v>
      </c>
      <c r="X52">
        <v>36.098951016280218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13.228835755397954</v>
      </c>
      <c r="AL52">
        <v>3.1276173500000004</v>
      </c>
      <c r="AM52">
        <v>0</v>
      </c>
      <c r="AN52">
        <v>0</v>
      </c>
      <c r="AO52">
        <v>0</v>
      </c>
      <c r="AP52">
        <v>1.4731937044732399</v>
      </c>
      <c r="AQ52">
        <v>0</v>
      </c>
      <c r="AR52">
        <v>6.4839695999999991</v>
      </c>
      <c r="AS52">
        <v>5.9261032016057094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617.14235675943985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86.717013254122719</v>
      </c>
      <c r="L53">
        <v>23.2100268237878</v>
      </c>
      <c r="M53">
        <v>0</v>
      </c>
      <c r="N53">
        <v>14.18110819340974</v>
      </c>
      <c r="O53">
        <v>23.821560971946631</v>
      </c>
      <c r="P53">
        <v>59.97176242413223</v>
      </c>
      <c r="Q53">
        <v>1.8602655773195875</v>
      </c>
      <c r="R53">
        <v>5.7802921492036878</v>
      </c>
      <c r="S53">
        <v>3.7096564814814816</v>
      </c>
      <c r="T53">
        <v>0</v>
      </c>
      <c r="U53">
        <v>314.64609426183353</v>
      </c>
      <c r="V53">
        <v>5.0783104804804804</v>
      </c>
      <c r="W53">
        <v>11.356320193202146</v>
      </c>
      <c r="X53">
        <v>36.098951016280218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13.228835755397954</v>
      </c>
      <c r="AL53">
        <v>3.1276173500000004</v>
      </c>
      <c r="AM53">
        <v>0</v>
      </c>
      <c r="AN53">
        <v>0</v>
      </c>
      <c r="AO53">
        <v>0</v>
      </c>
      <c r="AP53">
        <v>1.4731937044732399</v>
      </c>
      <c r="AQ53">
        <v>0</v>
      </c>
      <c r="AR53">
        <v>6.4839695999999991</v>
      </c>
      <c r="AS53">
        <v>5.9261032016057094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617.14208847718078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86.710371682798666</v>
      </c>
      <c r="L54">
        <v>23.2100268237878</v>
      </c>
      <c r="M54">
        <v>0</v>
      </c>
      <c r="N54">
        <v>14.18110819340974</v>
      </c>
      <c r="O54">
        <v>23.821560971946631</v>
      </c>
      <c r="P54">
        <v>59.97176242413223</v>
      </c>
      <c r="Q54">
        <v>1.8602655773195875</v>
      </c>
      <c r="R54">
        <v>5.7802921492036878</v>
      </c>
      <c r="S54">
        <v>3.7085854901144644</v>
      </c>
      <c r="T54">
        <v>0</v>
      </c>
      <c r="U54">
        <v>314.64609426183353</v>
      </c>
      <c r="V54">
        <v>5.0783104804804804</v>
      </c>
      <c r="W54">
        <v>11.356320193202146</v>
      </c>
      <c r="X54">
        <v>36.098951016280218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13.228835755397954</v>
      </c>
      <c r="AL54">
        <v>3.1276173500000004</v>
      </c>
      <c r="AM54">
        <v>0</v>
      </c>
      <c r="AN54">
        <v>0</v>
      </c>
      <c r="AO54">
        <v>0</v>
      </c>
      <c r="AP54">
        <v>1.4731937044732399</v>
      </c>
      <c r="AQ54">
        <v>0</v>
      </c>
      <c r="AR54">
        <v>6.4839695999999991</v>
      </c>
      <c r="AS54">
        <v>5.9261032016057094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617.13437591448974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86.710371682798666</v>
      </c>
      <c r="L55">
        <v>23.210021482414223</v>
      </c>
      <c r="M55">
        <v>0</v>
      </c>
      <c r="N55">
        <v>14.18110819340974</v>
      </c>
      <c r="O55">
        <v>23.821560971946631</v>
      </c>
      <c r="P55">
        <v>59.97176242413223</v>
      </c>
      <c r="Q55">
        <v>1.8588536992481202</v>
      </c>
      <c r="R55">
        <v>5.7797172026191346</v>
      </c>
      <c r="S55">
        <v>3.709931017579446</v>
      </c>
      <c r="T55">
        <v>0</v>
      </c>
      <c r="U55">
        <v>314.64609426183353</v>
      </c>
      <c r="V55">
        <v>5.27</v>
      </c>
      <c r="W55">
        <v>11.356320193202146</v>
      </c>
      <c r="X55">
        <v>36.098951016280218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13.228835755397954</v>
      </c>
      <c r="AL55">
        <v>0.56865770000000015</v>
      </c>
      <c r="AM55">
        <v>0</v>
      </c>
      <c r="AN55">
        <v>0</v>
      </c>
      <c r="AO55">
        <v>0</v>
      </c>
      <c r="AP55">
        <v>1.4731937044732399</v>
      </c>
      <c r="AQ55">
        <v>0</v>
      </c>
      <c r="AR55">
        <v>6.4839695999999991</v>
      </c>
      <c r="AS55">
        <v>5.9261032016057094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614.76645914544451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86.710371682798666</v>
      </c>
      <c r="L56">
        <v>23.210021482414223</v>
      </c>
      <c r="M56">
        <v>0</v>
      </c>
      <c r="N56">
        <v>14.18110819340974</v>
      </c>
      <c r="O56">
        <v>23.821560971946631</v>
      </c>
      <c r="P56">
        <v>59.97176242413223</v>
      </c>
      <c r="Q56">
        <v>1.8588536992481202</v>
      </c>
      <c r="R56">
        <v>5.7797172026191346</v>
      </c>
      <c r="S56">
        <v>3.709931017579446</v>
      </c>
      <c r="T56">
        <v>0</v>
      </c>
      <c r="U56">
        <v>314.64609426183353</v>
      </c>
      <c r="V56">
        <v>5.0793347619047626</v>
      </c>
      <c r="W56">
        <v>11.356320193202146</v>
      </c>
      <c r="X56">
        <v>36.098951016280218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13.228835755397954</v>
      </c>
      <c r="AL56">
        <v>0.56865770000000015</v>
      </c>
      <c r="AM56">
        <v>0</v>
      </c>
      <c r="AN56">
        <v>0</v>
      </c>
      <c r="AO56">
        <v>0</v>
      </c>
      <c r="AP56">
        <v>1.4731937044732399</v>
      </c>
      <c r="AQ56">
        <v>0</v>
      </c>
      <c r="AR56">
        <v>6.4839695999999991</v>
      </c>
      <c r="AS56">
        <v>5.9261032016057094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614.57579390734929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86.710371682798666</v>
      </c>
      <c r="L57">
        <v>23.210021482414223</v>
      </c>
      <c r="M57">
        <v>0</v>
      </c>
      <c r="N57">
        <v>14.18110819340974</v>
      </c>
      <c r="O57">
        <v>23.821560971946631</v>
      </c>
      <c r="P57">
        <v>59.97176242413223</v>
      </c>
      <c r="Q57">
        <v>1.8588536992481202</v>
      </c>
      <c r="R57">
        <v>5.7797172026191346</v>
      </c>
      <c r="S57">
        <v>3.709931017579446</v>
      </c>
      <c r="T57">
        <v>0</v>
      </c>
      <c r="U57">
        <v>318.75854655699601</v>
      </c>
      <c r="V57">
        <v>5.0749601818867927</v>
      </c>
      <c r="W57">
        <v>11.355527327188939</v>
      </c>
      <c r="X57">
        <v>36.100778583672032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13.228835755397954</v>
      </c>
      <c r="AL57">
        <v>0.56865770000000015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8.6452928</v>
      </c>
      <c r="AS57">
        <v>5.9261032016057094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619.37303581939921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86.710371682798666</v>
      </c>
      <c r="L58">
        <v>23.210021482414223</v>
      </c>
      <c r="M58">
        <v>0</v>
      </c>
      <c r="N58">
        <v>14.18110819340974</v>
      </c>
      <c r="O58">
        <v>23.821560971946631</v>
      </c>
      <c r="P58">
        <v>59.97176242413223</v>
      </c>
      <c r="Q58">
        <v>1.8588536992481202</v>
      </c>
      <c r="R58">
        <v>5.7797172026191346</v>
      </c>
      <c r="S58">
        <v>3.709931017579446</v>
      </c>
      <c r="T58">
        <v>0</v>
      </c>
      <c r="U58">
        <v>319.41387506679388</v>
      </c>
      <c r="V58">
        <v>5.0749601818867927</v>
      </c>
      <c r="W58">
        <v>11.355527327188939</v>
      </c>
      <c r="X58">
        <v>36.100778583672032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13.228835755397954</v>
      </c>
      <c r="AL58">
        <v>0.56865770000000015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8.6452928</v>
      </c>
      <c r="AS58">
        <v>5.9261032016057094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620.02836432919719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86.710371682798666</v>
      </c>
      <c r="L59">
        <v>23.210021482414223</v>
      </c>
      <c r="M59">
        <v>0</v>
      </c>
      <c r="N59">
        <v>14.18110819340974</v>
      </c>
      <c r="O59">
        <v>23.821560971946631</v>
      </c>
      <c r="P59">
        <v>59.97176242413223</v>
      </c>
      <c r="Q59">
        <v>1.8588536992481202</v>
      </c>
      <c r="R59">
        <v>5.7797172026191346</v>
      </c>
      <c r="S59">
        <v>3.709931017579446</v>
      </c>
      <c r="T59">
        <v>0</v>
      </c>
      <c r="U59">
        <v>319.41387506679388</v>
      </c>
      <c r="V59">
        <v>5.0749601818867927</v>
      </c>
      <c r="W59">
        <v>11.355527327188939</v>
      </c>
      <c r="X59">
        <v>36.100778583672032</v>
      </c>
      <c r="Y59">
        <v>0</v>
      </c>
      <c r="Z59">
        <v>1.5958289139999999</v>
      </c>
      <c r="AA59">
        <v>0</v>
      </c>
      <c r="AB59">
        <v>0</v>
      </c>
      <c r="AC59">
        <v>0</v>
      </c>
      <c r="AD59">
        <v>0</v>
      </c>
      <c r="AE59">
        <v>0.47100703850350739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13.228835755397954</v>
      </c>
      <c r="AL59">
        <v>0.56865770000000015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8.6452928</v>
      </c>
      <c r="AS59">
        <v>5.9261032016057094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621.62419324319717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86.710371682798666</v>
      </c>
      <c r="L60">
        <v>23.210021482414223</v>
      </c>
      <c r="M60">
        <v>0</v>
      </c>
      <c r="N60">
        <v>14.18110819340974</v>
      </c>
      <c r="O60">
        <v>23.821560971946631</v>
      </c>
      <c r="P60">
        <v>59.97176242413223</v>
      </c>
      <c r="Q60">
        <v>1.8588536992481202</v>
      </c>
      <c r="R60">
        <v>5.7797172026191346</v>
      </c>
      <c r="S60">
        <v>3.709931017579446</v>
      </c>
      <c r="T60">
        <v>0</v>
      </c>
      <c r="U60">
        <v>319.41387506679388</v>
      </c>
      <c r="V60">
        <v>5.0749601818867927</v>
      </c>
      <c r="W60">
        <v>11.355527327188939</v>
      </c>
      <c r="X60">
        <v>36.100778583672032</v>
      </c>
      <c r="Y60">
        <v>0</v>
      </c>
      <c r="Z60">
        <v>1.5958289139999999</v>
      </c>
      <c r="AA60">
        <v>0</v>
      </c>
      <c r="AB60">
        <v>0</v>
      </c>
      <c r="AC60">
        <v>0</v>
      </c>
      <c r="AD60">
        <v>0</v>
      </c>
      <c r="AE60">
        <v>0.47100703850350739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13.228835755397954</v>
      </c>
      <c r="AL60">
        <v>0.56865770000000015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8.6452928</v>
      </c>
      <c r="AS60">
        <v>5.9261032016057094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621.62419324319717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86.710371682798666</v>
      </c>
      <c r="L61">
        <v>23.210021482414223</v>
      </c>
      <c r="M61">
        <v>0</v>
      </c>
      <c r="N61">
        <v>14.18110819340974</v>
      </c>
      <c r="O61">
        <v>23.821560971946631</v>
      </c>
      <c r="P61">
        <v>59.97176242413223</v>
      </c>
      <c r="Q61">
        <v>1.8588536992481202</v>
      </c>
      <c r="R61">
        <v>5.7797172026191346</v>
      </c>
      <c r="S61">
        <v>3.709931017579446</v>
      </c>
      <c r="T61">
        <v>0</v>
      </c>
      <c r="U61">
        <v>319.41387506679388</v>
      </c>
      <c r="V61">
        <v>5.0749601818867927</v>
      </c>
      <c r="W61">
        <v>11.355527327188939</v>
      </c>
      <c r="X61">
        <v>36.100778583672032</v>
      </c>
      <c r="Y61">
        <v>0</v>
      </c>
      <c r="Z61">
        <v>1.5958289139999999</v>
      </c>
      <c r="AA61">
        <v>0</v>
      </c>
      <c r="AB61">
        <v>0</v>
      </c>
      <c r="AC61">
        <v>0</v>
      </c>
      <c r="AD61">
        <v>0</v>
      </c>
      <c r="AE61">
        <v>0.47100703850350739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13.228835755397954</v>
      </c>
      <c r="AL61">
        <v>0.56865770000000015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8.6452928</v>
      </c>
      <c r="AS61">
        <v>5.9261032016057094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621.62419324319717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86.710371682798666</v>
      </c>
      <c r="L62">
        <v>23.210021482414223</v>
      </c>
      <c r="M62">
        <v>0</v>
      </c>
      <c r="N62">
        <v>14.18110819340974</v>
      </c>
      <c r="O62">
        <v>23.821560971946631</v>
      </c>
      <c r="P62">
        <v>59.97176242413223</v>
      </c>
      <c r="Q62">
        <v>1.8588536992481202</v>
      </c>
      <c r="R62">
        <v>5.7797172026191346</v>
      </c>
      <c r="S62">
        <v>3.709931017579446</v>
      </c>
      <c r="T62">
        <v>0</v>
      </c>
      <c r="U62">
        <v>319.41387506679388</v>
      </c>
      <c r="V62">
        <v>5.0749601818867927</v>
      </c>
      <c r="W62">
        <v>11.355527327188939</v>
      </c>
      <c r="X62">
        <v>36.100778583672032</v>
      </c>
      <c r="Y62">
        <v>0</v>
      </c>
      <c r="Z62">
        <v>1.5958289139999999</v>
      </c>
      <c r="AA62">
        <v>0</v>
      </c>
      <c r="AB62">
        <v>0</v>
      </c>
      <c r="AC62">
        <v>0</v>
      </c>
      <c r="AD62">
        <v>0</v>
      </c>
      <c r="AE62">
        <v>0.47100703850350739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13.228835755397954</v>
      </c>
      <c r="AL62">
        <v>0.56865770000000015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8.6452928</v>
      </c>
      <c r="AS62">
        <v>5.9261032016057094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621.62419324319717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86.710371682798666</v>
      </c>
      <c r="L63">
        <v>23.210021482414223</v>
      </c>
      <c r="M63">
        <v>0</v>
      </c>
      <c r="N63">
        <v>14.18110819340974</v>
      </c>
      <c r="O63">
        <v>23.821560971946631</v>
      </c>
      <c r="P63">
        <v>59.97176242413223</v>
      </c>
      <c r="Q63">
        <v>1.8588536992481202</v>
      </c>
      <c r="R63">
        <v>5.7797172026191346</v>
      </c>
      <c r="S63">
        <v>3.709931017579446</v>
      </c>
      <c r="T63">
        <v>0</v>
      </c>
      <c r="U63">
        <v>319.41387506679388</v>
      </c>
      <c r="V63">
        <v>5.0749601818867927</v>
      </c>
      <c r="W63">
        <v>11.355527327188939</v>
      </c>
      <c r="X63">
        <v>36.100778583672032</v>
      </c>
      <c r="Y63">
        <v>0</v>
      </c>
      <c r="Z63">
        <v>1.5958289139999999</v>
      </c>
      <c r="AA63">
        <v>0</v>
      </c>
      <c r="AB63">
        <v>0</v>
      </c>
      <c r="AC63">
        <v>0</v>
      </c>
      <c r="AD63">
        <v>0</v>
      </c>
      <c r="AE63">
        <v>0.47100703850350739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13.228835755397954</v>
      </c>
      <c r="AL63">
        <v>0.56865770000000015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8.6452928</v>
      </c>
      <c r="AS63">
        <v>5.9261032016057094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621.62419324319717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86.710371682798666</v>
      </c>
      <c r="L64">
        <v>23.210021482414223</v>
      </c>
      <c r="M64">
        <v>0</v>
      </c>
      <c r="N64">
        <v>14.18110819340974</v>
      </c>
      <c r="O64">
        <v>23.821560971946631</v>
      </c>
      <c r="P64">
        <v>59.97176242413223</v>
      </c>
      <c r="Q64">
        <v>1.8588536992481202</v>
      </c>
      <c r="R64">
        <v>5.7797172026191346</v>
      </c>
      <c r="S64">
        <v>3.709931017579446</v>
      </c>
      <c r="T64">
        <v>0</v>
      </c>
      <c r="U64">
        <v>319.41387506679388</v>
      </c>
      <c r="V64">
        <v>5.0749601818867927</v>
      </c>
      <c r="W64">
        <v>11.355527327188939</v>
      </c>
      <c r="X64">
        <v>36.100778583672032</v>
      </c>
      <c r="Y64">
        <v>0</v>
      </c>
      <c r="Z64">
        <v>1.5958289139999999</v>
      </c>
      <c r="AA64">
        <v>0</v>
      </c>
      <c r="AB64">
        <v>0</v>
      </c>
      <c r="AC64">
        <v>0</v>
      </c>
      <c r="AD64">
        <v>0</v>
      </c>
      <c r="AE64">
        <v>0.47100703850350739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13.228835755397954</v>
      </c>
      <c r="AL64">
        <v>0.56865770000000015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8.6452928</v>
      </c>
      <c r="AS64">
        <v>5.9261032016057094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621.62419324319717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86.710371682798666</v>
      </c>
      <c r="L65">
        <v>23.210021482414223</v>
      </c>
      <c r="M65">
        <v>0</v>
      </c>
      <c r="N65">
        <v>14.18110819340974</v>
      </c>
      <c r="O65">
        <v>23.821560971946631</v>
      </c>
      <c r="P65">
        <v>59.97176242413223</v>
      </c>
      <c r="Q65">
        <v>1.8588536992481202</v>
      </c>
      <c r="R65">
        <v>5.7797172026191346</v>
      </c>
      <c r="S65">
        <v>3.709931017579446</v>
      </c>
      <c r="T65">
        <v>0</v>
      </c>
      <c r="U65">
        <v>319.41387506679388</v>
      </c>
      <c r="V65">
        <v>5.0749601818867927</v>
      </c>
      <c r="W65">
        <v>11.355527327188939</v>
      </c>
      <c r="X65">
        <v>36.100778583672032</v>
      </c>
      <c r="Y65">
        <v>0</v>
      </c>
      <c r="Z65">
        <v>1.5958289139999999</v>
      </c>
      <c r="AA65">
        <v>0</v>
      </c>
      <c r="AB65">
        <v>0</v>
      </c>
      <c r="AC65">
        <v>0</v>
      </c>
      <c r="AD65">
        <v>0</v>
      </c>
      <c r="AE65">
        <v>0.47100703850350739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13.228835755397954</v>
      </c>
      <c r="AL65">
        <v>0.56865770000000015</v>
      </c>
      <c r="AM65">
        <v>0.97872317299324851</v>
      </c>
      <c r="AN65">
        <v>0</v>
      </c>
      <c r="AO65">
        <v>0</v>
      </c>
      <c r="AP65">
        <v>0</v>
      </c>
      <c r="AQ65">
        <v>0</v>
      </c>
      <c r="AR65">
        <v>8.6452928</v>
      </c>
      <c r="AS65">
        <v>5.761489252007137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622.43830246659184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86.710371682798666</v>
      </c>
      <c r="L66">
        <v>23.210021482414223</v>
      </c>
      <c r="M66">
        <v>0</v>
      </c>
      <c r="N66">
        <v>14.18110819340974</v>
      </c>
      <c r="O66">
        <v>23.821560971946631</v>
      </c>
      <c r="P66">
        <v>59.97176242413223</v>
      </c>
      <c r="Q66">
        <v>1.8588536992481202</v>
      </c>
      <c r="R66">
        <v>5.7797172026191346</v>
      </c>
      <c r="S66">
        <v>3.709931017579446</v>
      </c>
      <c r="T66">
        <v>0</v>
      </c>
      <c r="U66">
        <v>319.41387506679388</v>
      </c>
      <c r="V66">
        <v>5.0749601818867927</v>
      </c>
      <c r="W66">
        <v>11.355527327188939</v>
      </c>
      <c r="X66">
        <v>36.100778583672032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4.0330757494933751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13.228835755397954</v>
      </c>
      <c r="AL66">
        <v>0.56865770000000015</v>
      </c>
      <c r="AM66">
        <v>1.2919147102775697</v>
      </c>
      <c r="AN66">
        <v>0</v>
      </c>
      <c r="AO66">
        <v>0</v>
      </c>
      <c r="AP66">
        <v>0</v>
      </c>
      <c r="AQ66">
        <v>0</v>
      </c>
      <c r="AR66">
        <v>8.6452928</v>
      </c>
      <c r="AS66">
        <v>5.761489252007137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624.71773380086597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86.710371682798666</v>
      </c>
      <c r="L67">
        <v>23.210021482414223</v>
      </c>
      <c r="M67">
        <v>0</v>
      </c>
      <c r="N67">
        <v>14.18110819340974</v>
      </c>
      <c r="O67">
        <v>23.821560971946631</v>
      </c>
      <c r="P67">
        <v>59.97176242413223</v>
      </c>
      <c r="Q67">
        <v>1.8588536992481202</v>
      </c>
      <c r="R67">
        <v>10.380568182044888</v>
      </c>
      <c r="S67">
        <v>3.709931017579446</v>
      </c>
      <c r="T67">
        <v>0</v>
      </c>
      <c r="U67">
        <v>319.41387506679388</v>
      </c>
      <c r="V67">
        <v>5.0749601818867927</v>
      </c>
      <c r="W67">
        <v>11.355527327188939</v>
      </c>
      <c r="X67">
        <v>36.100778583672032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4.0330757494933751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13.228835755397954</v>
      </c>
      <c r="AL67">
        <v>0.56865770000000015</v>
      </c>
      <c r="AM67">
        <v>2.2836875729932489</v>
      </c>
      <c r="AN67">
        <v>0</v>
      </c>
      <c r="AO67">
        <v>0</v>
      </c>
      <c r="AP67">
        <v>0</v>
      </c>
      <c r="AQ67">
        <v>0</v>
      </c>
      <c r="AR67">
        <v>8.6452928</v>
      </c>
      <c r="AS67">
        <v>5.761489252007137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630.31035764300736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86.710371682798666</v>
      </c>
      <c r="L68">
        <v>23.210021482414223</v>
      </c>
      <c r="M68">
        <v>0</v>
      </c>
      <c r="N68">
        <v>14.18110819340974</v>
      </c>
      <c r="O68">
        <v>23.821560971946631</v>
      </c>
      <c r="P68">
        <v>59.97176242413223</v>
      </c>
      <c r="Q68">
        <v>1.8588536992481202</v>
      </c>
      <c r="R68">
        <v>10.380568182044888</v>
      </c>
      <c r="S68">
        <v>3.709931017579446</v>
      </c>
      <c r="T68">
        <v>0</v>
      </c>
      <c r="U68">
        <v>319.41387506679388</v>
      </c>
      <c r="V68">
        <v>5.0749601818867927</v>
      </c>
      <c r="W68">
        <v>11.355527327188939</v>
      </c>
      <c r="X68">
        <v>36.100778583672032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4.0330757494933751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13.228835755397954</v>
      </c>
      <c r="AL68">
        <v>0.56865770000000015</v>
      </c>
      <c r="AM68">
        <v>3.8679144186046517</v>
      </c>
      <c r="AN68">
        <v>0</v>
      </c>
      <c r="AO68">
        <v>0</v>
      </c>
      <c r="AP68">
        <v>0</v>
      </c>
      <c r="AQ68">
        <v>0</v>
      </c>
      <c r="AR68">
        <v>8.6452928</v>
      </c>
      <c r="AS68">
        <v>5.761489252007137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631.89458448861876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86.710371682798666</v>
      </c>
      <c r="L69">
        <v>23.210021482414223</v>
      </c>
      <c r="M69">
        <v>0</v>
      </c>
      <c r="N69">
        <v>14.18110819340974</v>
      </c>
      <c r="O69">
        <v>23.821560971946631</v>
      </c>
      <c r="P69">
        <v>59.97176242413223</v>
      </c>
      <c r="Q69">
        <v>1.8588536992481202</v>
      </c>
      <c r="R69">
        <v>10.378691898984897</v>
      </c>
      <c r="S69">
        <v>3.709931017579446</v>
      </c>
      <c r="T69">
        <v>0</v>
      </c>
      <c r="U69">
        <v>319.41387506679388</v>
      </c>
      <c r="V69">
        <v>5.0793347619047626</v>
      </c>
      <c r="W69">
        <v>11.356320193202146</v>
      </c>
      <c r="X69">
        <v>36.098951016280218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4.0330757494933751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13.228835755397954</v>
      </c>
      <c r="AL69">
        <v>0.56865770000000015</v>
      </c>
      <c r="AM69">
        <v>3.8679144186046517</v>
      </c>
      <c r="AN69">
        <v>0</v>
      </c>
      <c r="AO69">
        <v>0</v>
      </c>
      <c r="AP69">
        <v>0</v>
      </c>
      <c r="AQ69">
        <v>0</v>
      </c>
      <c r="AR69">
        <v>8.6452928</v>
      </c>
      <c r="AS69">
        <v>5.761489252007137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637.45829504419817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86.710371682798666</v>
      </c>
      <c r="L70">
        <v>23.210021482414223</v>
      </c>
      <c r="M70">
        <v>0</v>
      </c>
      <c r="N70">
        <v>14.18110819340974</v>
      </c>
      <c r="O70">
        <v>23.821560971946631</v>
      </c>
      <c r="P70">
        <v>59.97176242413223</v>
      </c>
      <c r="Q70">
        <v>1.8588536992481202</v>
      </c>
      <c r="R70">
        <v>10.378691898984897</v>
      </c>
      <c r="S70">
        <v>3.7110068838356165</v>
      </c>
      <c r="T70">
        <v>0</v>
      </c>
      <c r="U70">
        <v>319.41387506679388</v>
      </c>
      <c r="V70">
        <v>5.0783104804804804</v>
      </c>
      <c r="W70">
        <v>11.356320193202146</v>
      </c>
      <c r="X70">
        <v>36.098951016280218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4.0330757494933751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13.228835755397954</v>
      </c>
      <c r="AL70">
        <v>0.56865770000000015</v>
      </c>
      <c r="AM70">
        <v>3.8679144186046517</v>
      </c>
      <c r="AN70">
        <v>0</v>
      </c>
      <c r="AO70">
        <v>0</v>
      </c>
      <c r="AP70">
        <v>0</v>
      </c>
      <c r="AQ70">
        <v>0</v>
      </c>
      <c r="AR70">
        <v>8.6452928</v>
      </c>
      <c r="AS70">
        <v>5.761489252007137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642.09355242902996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86.716858224915825</v>
      </c>
      <c r="L71">
        <v>23.2100268237878</v>
      </c>
      <c r="M71">
        <v>0</v>
      </c>
      <c r="N71">
        <v>14.18110819340974</v>
      </c>
      <c r="O71">
        <v>23.821560971946631</v>
      </c>
      <c r="P71">
        <v>59.97176242413223</v>
      </c>
      <c r="Q71">
        <v>1.8311450899581589</v>
      </c>
      <c r="R71">
        <v>5.7802921492036878</v>
      </c>
      <c r="S71">
        <v>3.7085854901144644</v>
      </c>
      <c r="T71">
        <v>0</v>
      </c>
      <c r="U71">
        <v>319.41387506679388</v>
      </c>
      <c r="V71">
        <v>5.0793347619047626</v>
      </c>
      <c r="W71">
        <v>11.356320193202146</v>
      </c>
      <c r="X71">
        <v>36.098951016280218</v>
      </c>
      <c r="Y71">
        <v>0</v>
      </c>
      <c r="Z71">
        <v>0</v>
      </c>
      <c r="AA71">
        <v>0</v>
      </c>
      <c r="AB71">
        <v>0.81560281350337593</v>
      </c>
      <c r="AC71">
        <v>0</v>
      </c>
      <c r="AD71">
        <v>0</v>
      </c>
      <c r="AE71">
        <v>4.0330757494933751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13.228835755397954</v>
      </c>
      <c r="AL71">
        <v>0.56865770000000015</v>
      </c>
      <c r="AM71">
        <v>3.8679144186046517</v>
      </c>
      <c r="AN71">
        <v>0</v>
      </c>
      <c r="AO71">
        <v>0</v>
      </c>
      <c r="AP71">
        <v>0</v>
      </c>
      <c r="AQ71">
        <v>0</v>
      </c>
      <c r="AR71">
        <v>8.6452928</v>
      </c>
      <c r="AS71">
        <v>5.761489252007137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645.24095035465609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86.717153703116239</v>
      </c>
      <c r="L72">
        <v>23.2100268237878</v>
      </c>
      <c r="M72">
        <v>0</v>
      </c>
      <c r="N72">
        <v>14.18110819340974</v>
      </c>
      <c r="O72">
        <v>23.821560971946631</v>
      </c>
      <c r="P72">
        <v>59.97176242413223</v>
      </c>
      <c r="Q72">
        <v>1.8602655773195875</v>
      </c>
      <c r="R72">
        <v>5.7802921492036878</v>
      </c>
      <c r="S72">
        <v>3.7085854901144644</v>
      </c>
      <c r="T72">
        <v>0</v>
      </c>
      <c r="U72">
        <v>319.41387506679388</v>
      </c>
      <c r="V72">
        <v>5.0783104804804804</v>
      </c>
      <c r="W72">
        <v>11.356320193202146</v>
      </c>
      <c r="X72">
        <v>36.098951016280218</v>
      </c>
      <c r="Y72">
        <v>0</v>
      </c>
      <c r="Z72">
        <v>0.26920189999999999</v>
      </c>
      <c r="AA72">
        <v>3.4411759351851856</v>
      </c>
      <c r="AB72">
        <v>1.6312056270067519</v>
      </c>
      <c r="AC72">
        <v>0.62319185079315209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13.228835755397954</v>
      </c>
      <c r="AL72">
        <v>3.1276173500000004</v>
      </c>
      <c r="AM72">
        <v>3.8679144186046517</v>
      </c>
      <c r="AN72">
        <v>0</v>
      </c>
      <c r="AO72">
        <v>0</v>
      </c>
      <c r="AP72">
        <v>0</v>
      </c>
      <c r="AQ72">
        <v>0</v>
      </c>
      <c r="AR72">
        <v>8.6452928</v>
      </c>
      <c r="AS72">
        <v>5.761489252007137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660.96075595462423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86.717013254122719</v>
      </c>
      <c r="L73">
        <v>23.2100268237878</v>
      </c>
      <c r="M73">
        <v>0</v>
      </c>
      <c r="N73">
        <v>14.18110819340974</v>
      </c>
      <c r="O73">
        <v>23.821560971946631</v>
      </c>
      <c r="P73">
        <v>59.97176242413223</v>
      </c>
      <c r="Q73">
        <v>1.8602655773195875</v>
      </c>
      <c r="R73">
        <v>5.7802921492036878</v>
      </c>
      <c r="S73">
        <v>3.7085854901144644</v>
      </c>
      <c r="T73">
        <v>0</v>
      </c>
      <c r="U73">
        <v>319.41387506679388</v>
      </c>
      <c r="V73">
        <v>5.0793347619047626</v>
      </c>
      <c r="W73">
        <v>11.356320193202146</v>
      </c>
      <c r="X73">
        <v>36.098951016280218</v>
      </c>
      <c r="Y73">
        <v>0</v>
      </c>
      <c r="Z73">
        <v>4.7874864879999999</v>
      </c>
      <c r="AA73">
        <v>6.8630195482887961</v>
      </c>
      <c r="AB73">
        <v>9.6697863005251339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13.228835755397954</v>
      </c>
      <c r="AL73">
        <v>13.789949351979349</v>
      </c>
      <c r="AM73">
        <v>3.8679144186046517</v>
      </c>
      <c r="AN73">
        <v>0</v>
      </c>
      <c r="AO73">
        <v>0</v>
      </c>
      <c r="AP73">
        <v>0</v>
      </c>
      <c r="AQ73">
        <v>0</v>
      </c>
      <c r="AR73">
        <v>8.6452928</v>
      </c>
      <c r="AS73">
        <v>5.761489252007137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705.27306212924123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85.239939654466667</v>
      </c>
      <c r="L74">
        <v>23.2100268237878</v>
      </c>
      <c r="M74">
        <v>0</v>
      </c>
      <c r="N74">
        <v>14.18110819340974</v>
      </c>
      <c r="O74">
        <v>23.821560971946631</v>
      </c>
      <c r="P74">
        <v>59.97176242413223</v>
      </c>
      <c r="Q74">
        <v>1.8602655773195875</v>
      </c>
      <c r="R74">
        <v>10.177646677940432</v>
      </c>
      <c r="S74">
        <v>3.7085854901144644</v>
      </c>
      <c r="T74">
        <v>0</v>
      </c>
      <c r="U74">
        <v>319.41387506679388</v>
      </c>
      <c r="V74">
        <v>5.0793347619047626</v>
      </c>
      <c r="W74">
        <v>11.356320193202146</v>
      </c>
      <c r="X74">
        <v>36.098951016280218</v>
      </c>
      <c r="Y74">
        <v>0</v>
      </c>
      <c r="Z74">
        <v>4.7874864879999999</v>
      </c>
      <c r="AA74">
        <v>10.314248209681205</v>
      </c>
      <c r="AB74">
        <v>9.6697863005251339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13.228835755397954</v>
      </c>
      <c r="AL74">
        <v>13.789949351979349</v>
      </c>
      <c r="AM74">
        <v>3.8679144186046517</v>
      </c>
      <c r="AN74">
        <v>0</v>
      </c>
      <c r="AO74">
        <v>0</v>
      </c>
      <c r="AP74">
        <v>0</v>
      </c>
      <c r="AQ74">
        <v>0</v>
      </c>
      <c r="AR74">
        <v>8.6452928</v>
      </c>
      <c r="AS74">
        <v>5.761489252007137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714.69135927096283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83.690027375745359</v>
      </c>
      <c r="L75">
        <v>23.2100268237878</v>
      </c>
      <c r="M75">
        <v>0</v>
      </c>
      <c r="N75">
        <v>14.18110819340974</v>
      </c>
      <c r="O75">
        <v>23.821560971946631</v>
      </c>
      <c r="P75">
        <v>59.97176242413223</v>
      </c>
      <c r="Q75">
        <v>1.8602655773195875</v>
      </c>
      <c r="R75">
        <v>10.378691898984897</v>
      </c>
      <c r="S75">
        <v>3.7085854901144644</v>
      </c>
      <c r="T75">
        <v>0</v>
      </c>
      <c r="U75">
        <v>319.41387506679388</v>
      </c>
      <c r="V75">
        <v>4.9404716493573275</v>
      </c>
      <c r="W75">
        <v>11.356320193202146</v>
      </c>
      <c r="X75">
        <v>36.098951016280218</v>
      </c>
      <c r="Y75">
        <v>0</v>
      </c>
      <c r="Z75">
        <v>4.7874864879999999</v>
      </c>
      <c r="AA75">
        <v>10.314248209681205</v>
      </c>
      <c r="AB75">
        <v>9.6697863005251339</v>
      </c>
      <c r="AC75">
        <v>7.1115533017119512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13.228835755397954</v>
      </c>
      <c r="AL75">
        <v>13.789949351979349</v>
      </c>
      <c r="AM75">
        <v>3.8679144186046517</v>
      </c>
      <c r="AN75">
        <v>0</v>
      </c>
      <c r="AO75">
        <v>0</v>
      </c>
      <c r="AP75">
        <v>0</v>
      </c>
      <c r="AQ75">
        <v>0</v>
      </c>
      <c r="AR75">
        <v>8.6452928</v>
      </c>
      <c r="AS75">
        <v>5.761489252007137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713.20362910073845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86.718388544129041</v>
      </c>
      <c r="L76">
        <v>23.210395806948565</v>
      </c>
      <c r="M76">
        <v>0</v>
      </c>
      <c r="N76">
        <v>14.18110819340974</v>
      </c>
      <c r="O76">
        <v>23.821560971946631</v>
      </c>
      <c r="P76">
        <v>59.97176242413223</v>
      </c>
      <c r="Q76">
        <v>1.8602655773195875</v>
      </c>
      <c r="R76">
        <v>10.378691898984897</v>
      </c>
      <c r="S76">
        <v>3.7085854901144644</v>
      </c>
      <c r="T76">
        <v>0</v>
      </c>
      <c r="U76">
        <v>319.41387506679388</v>
      </c>
      <c r="V76">
        <v>5.0793347619047626</v>
      </c>
      <c r="W76">
        <v>11.356320193202146</v>
      </c>
      <c r="X76">
        <v>36.098951016280218</v>
      </c>
      <c r="Y76">
        <v>0</v>
      </c>
      <c r="Z76">
        <v>4.7874864879999999</v>
      </c>
      <c r="AA76">
        <v>10.314248209681205</v>
      </c>
      <c r="AB76">
        <v>9.6697863005251339</v>
      </c>
      <c r="AC76">
        <v>6.2319179999999994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13.228835755397954</v>
      </c>
      <c r="AL76">
        <v>13.789949351979349</v>
      </c>
      <c r="AM76">
        <v>3.8679144186046517</v>
      </c>
      <c r="AN76">
        <v>0</v>
      </c>
      <c r="AO76">
        <v>0</v>
      </c>
      <c r="AP76">
        <v>0</v>
      </c>
      <c r="AQ76">
        <v>0</v>
      </c>
      <c r="AR76">
        <v>8.6452928</v>
      </c>
      <c r="AS76">
        <v>5.761489252007137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715.49158706311835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86.718388544129041</v>
      </c>
      <c r="L77">
        <v>23.110227757864713</v>
      </c>
      <c r="M77">
        <v>0</v>
      </c>
      <c r="N77">
        <v>14.18110819340974</v>
      </c>
      <c r="O77">
        <v>23.821560971946631</v>
      </c>
      <c r="P77">
        <v>59.97176242413223</v>
      </c>
      <c r="Q77">
        <v>2.6704534681255945</v>
      </c>
      <c r="R77">
        <v>10.378691898984897</v>
      </c>
      <c r="S77">
        <v>6.457540083750569</v>
      </c>
      <c r="T77">
        <v>0</v>
      </c>
      <c r="U77">
        <v>319.41387506679388</v>
      </c>
      <c r="V77">
        <v>5.0793347619047626</v>
      </c>
      <c r="W77">
        <v>11.356320193202146</v>
      </c>
      <c r="X77">
        <v>36.098951016280218</v>
      </c>
      <c r="Y77">
        <v>0</v>
      </c>
      <c r="Z77">
        <v>4.7874864879999999</v>
      </c>
      <c r="AA77">
        <v>10.314248209681205</v>
      </c>
      <c r="AB77">
        <v>9.6697863005251339</v>
      </c>
      <c r="AC77">
        <v>4.985534298413695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13.228835755397954</v>
      </c>
      <c r="AL77">
        <v>13.789949351979349</v>
      </c>
      <c r="AM77">
        <v>3.8679144186046517</v>
      </c>
      <c r="AN77">
        <v>0</v>
      </c>
      <c r="AO77">
        <v>0</v>
      </c>
      <c r="AP77">
        <v>0</v>
      </c>
      <c r="AQ77">
        <v>0</v>
      </c>
      <c r="AR77">
        <v>8.6452928</v>
      </c>
      <c r="AS77">
        <v>6.5845590000000005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718.52724754488327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86.710280581255986</v>
      </c>
      <c r="L78">
        <v>41.900161991228494</v>
      </c>
      <c r="M78">
        <v>0</v>
      </c>
      <c r="N78">
        <v>14.18110819340974</v>
      </c>
      <c r="O78">
        <v>23.821560971946631</v>
      </c>
      <c r="P78">
        <v>59.97176242413223</v>
      </c>
      <c r="Q78">
        <v>2.6704534681255945</v>
      </c>
      <c r="R78">
        <v>10.378691898984897</v>
      </c>
      <c r="S78">
        <v>6.4566636029874216</v>
      </c>
      <c r="T78">
        <v>0</v>
      </c>
      <c r="U78">
        <v>319.41387506679388</v>
      </c>
      <c r="V78">
        <v>5.0783104804804804</v>
      </c>
      <c r="W78">
        <v>11.356320193202146</v>
      </c>
      <c r="X78">
        <v>36.098951016280218</v>
      </c>
      <c r="Y78">
        <v>0</v>
      </c>
      <c r="Z78">
        <v>3.1916578279999999</v>
      </c>
      <c r="AA78">
        <v>10.314248209681205</v>
      </c>
      <c r="AB78">
        <v>9.6697863005251339</v>
      </c>
      <c r="AC78">
        <v>4.985534298413695</v>
      </c>
      <c r="AD78">
        <v>3.879051</v>
      </c>
      <c r="AE78">
        <v>8.0661514989867502</v>
      </c>
      <c r="AF78">
        <v>0</v>
      </c>
      <c r="AG78">
        <v>0</v>
      </c>
      <c r="AH78">
        <v>28.62239587850053</v>
      </c>
      <c r="AI78">
        <v>0</v>
      </c>
      <c r="AJ78">
        <v>0</v>
      </c>
      <c r="AK78">
        <v>13.228835755397954</v>
      </c>
      <c r="AL78">
        <v>13.789949351979349</v>
      </c>
      <c r="AM78">
        <v>3.8679144186046517</v>
      </c>
      <c r="AN78">
        <v>0</v>
      </c>
      <c r="AO78">
        <v>0</v>
      </c>
      <c r="AP78">
        <v>0</v>
      </c>
      <c r="AQ78">
        <v>0</v>
      </c>
      <c r="AR78">
        <v>8.6452928</v>
      </c>
      <c r="AS78">
        <v>6.5845590000000005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732.88351622891696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125.25038020381614</v>
      </c>
      <c r="L79">
        <v>41.900161991228494</v>
      </c>
      <c r="M79">
        <v>0</v>
      </c>
      <c r="N79">
        <v>14.18110819340974</v>
      </c>
      <c r="O79">
        <v>23.821560971946631</v>
      </c>
      <c r="P79">
        <v>59.97176242413223</v>
      </c>
      <c r="Q79">
        <v>2.6704534681255945</v>
      </c>
      <c r="R79">
        <v>10.378691898984897</v>
      </c>
      <c r="S79">
        <v>6.4566636029874216</v>
      </c>
      <c r="T79">
        <v>0</v>
      </c>
      <c r="U79">
        <v>319.41387506679388</v>
      </c>
      <c r="V79">
        <v>5.0783104804804804</v>
      </c>
      <c r="W79">
        <v>11.356320193202146</v>
      </c>
      <c r="X79">
        <v>36.098951016280218</v>
      </c>
      <c r="Y79">
        <v>0</v>
      </c>
      <c r="Z79">
        <v>1.5958289139999999</v>
      </c>
      <c r="AA79">
        <v>5.2970910462962966</v>
      </c>
      <c r="AB79">
        <v>0.81560281350337593</v>
      </c>
      <c r="AC79">
        <v>0.31159592539657605</v>
      </c>
      <c r="AD79">
        <v>1.9718508361090081</v>
      </c>
      <c r="AE79">
        <v>4.0330757494933751</v>
      </c>
      <c r="AF79">
        <v>0</v>
      </c>
      <c r="AG79">
        <v>0</v>
      </c>
      <c r="AH79">
        <v>20.696193935100318</v>
      </c>
      <c r="AI79">
        <v>0</v>
      </c>
      <c r="AJ79">
        <v>0</v>
      </c>
      <c r="AK79">
        <v>13.228835755397954</v>
      </c>
      <c r="AL79">
        <v>1.7059731000000002</v>
      </c>
      <c r="AM79">
        <v>3.8679144186046517</v>
      </c>
      <c r="AN79">
        <v>0</v>
      </c>
      <c r="AO79">
        <v>0</v>
      </c>
      <c r="AP79">
        <v>0</v>
      </c>
      <c r="AQ79">
        <v>0</v>
      </c>
      <c r="AR79">
        <v>8.6452928</v>
      </c>
      <c r="AS79">
        <v>6.5845590000000005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725.33205380528932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130.06931542105264</v>
      </c>
      <c r="L80">
        <v>41.899909277221042</v>
      </c>
      <c r="M80">
        <v>0</v>
      </c>
      <c r="N80">
        <v>14.18110819340974</v>
      </c>
      <c r="O80">
        <v>23.821560971946631</v>
      </c>
      <c r="P80">
        <v>59.97176242413223</v>
      </c>
      <c r="Q80">
        <v>2.6704534681255945</v>
      </c>
      <c r="R80">
        <v>10.378691898984897</v>
      </c>
      <c r="S80">
        <v>6.4566636029874216</v>
      </c>
      <c r="T80">
        <v>0</v>
      </c>
      <c r="U80">
        <v>319.41387506679388</v>
      </c>
      <c r="V80">
        <v>5.0783104804804804</v>
      </c>
      <c r="W80">
        <v>11.356320193202146</v>
      </c>
      <c r="X80">
        <v>36.098951016280218</v>
      </c>
      <c r="Y80">
        <v>0</v>
      </c>
      <c r="Z80">
        <v>1.5958289139999999</v>
      </c>
      <c r="AA80">
        <v>3.4411759351851856</v>
      </c>
      <c r="AB80">
        <v>0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13.228835755397954</v>
      </c>
      <c r="AL80">
        <v>0.56865770000000015</v>
      </c>
      <c r="AM80">
        <v>3.8679144186046517</v>
      </c>
      <c r="AN80">
        <v>0</v>
      </c>
      <c r="AO80">
        <v>0</v>
      </c>
      <c r="AP80">
        <v>0</v>
      </c>
      <c r="AQ80">
        <v>0</v>
      </c>
      <c r="AR80">
        <v>8.6452928</v>
      </c>
      <c r="AS80">
        <v>6.5845590000000005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712.6326738872981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125.2578173581137</v>
      </c>
      <c r="L81">
        <v>41.899904499467084</v>
      </c>
      <c r="M81">
        <v>0</v>
      </c>
      <c r="N81">
        <v>14.18110819340974</v>
      </c>
      <c r="O81">
        <v>23.821560971946631</v>
      </c>
      <c r="P81">
        <v>59.97176242413223</v>
      </c>
      <c r="Q81">
        <v>2.6704534681255945</v>
      </c>
      <c r="R81">
        <v>10.378691898984897</v>
      </c>
      <c r="S81">
        <v>6.4566636029874216</v>
      </c>
      <c r="T81">
        <v>0</v>
      </c>
      <c r="U81">
        <v>319.41387506679388</v>
      </c>
      <c r="V81">
        <v>5.0783104804804804</v>
      </c>
      <c r="W81">
        <v>11.356320193202146</v>
      </c>
      <c r="X81">
        <v>36.098951016280218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13.228835755397954</v>
      </c>
      <c r="AL81">
        <v>0.56865770000000015</v>
      </c>
      <c r="AM81">
        <v>3.8679144186046517</v>
      </c>
      <c r="AN81">
        <v>0</v>
      </c>
      <c r="AO81">
        <v>0</v>
      </c>
      <c r="AP81">
        <v>0</v>
      </c>
      <c r="AQ81">
        <v>0</v>
      </c>
      <c r="AR81">
        <v>8.6452928</v>
      </c>
      <c r="AS81">
        <v>6.5845590000000005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698.14896039742007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125.2578173581137</v>
      </c>
      <c r="L82">
        <v>41.900517968545991</v>
      </c>
      <c r="M82">
        <v>0</v>
      </c>
      <c r="N82">
        <v>14.18110819340974</v>
      </c>
      <c r="O82">
        <v>23.821560971946631</v>
      </c>
      <c r="P82">
        <v>59.97176242413223</v>
      </c>
      <c r="Q82">
        <v>2.6704534681255945</v>
      </c>
      <c r="R82">
        <v>10.378691898984897</v>
      </c>
      <c r="S82">
        <v>6.4566636029874216</v>
      </c>
      <c r="T82">
        <v>0</v>
      </c>
      <c r="U82">
        <v>319.41387506679388</v>
      </c>
      <c r="V82">
        <v>5.0783104804804804</v>
      </c>
      <c r="W82">
        <v>11.356320193202146</v>
      </c>
      <c r="X82">
        <v>36.098951016280218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13.228835755397954</v>
      </c>
      <c r="AL82">
        <v>0.56865770000000015</v>
      </c>
      <c r="AM82">
        <v>3.8679144186046517</v>
      </c>
      <c r="AN82">
        <v>0</v>
      </c>
      <c r="AO82">
        <v>0</v>
      </c>
      <c r="AP82">
        <v>0</v>
      </c>
      <c r="AQ82">
        <v>0</v>
      </c>
      <c r="AR82">
        <v>8.6452928</v>
      </c>
      <c r="AS82">
        <v>6.5845590000000005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693.51436806649895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86.717780049865837</v>
      </c>
      <c r="L83">
        <v>23.629709758781178</v>
      </c>
      <c r="M83">
        <v>0</v>
      </c>
      <c r="N83">
        <v>14.18110819340974</v>
      </c>
      <c r="O83">
        <v>23.821560971946631</v>
      </c>
      <c r="P83">
        <v>59.97176242413223</v>
      </c>
      <c r="Q83">
        <v>1.8602655773195875</v>
      </c>
      <c r="R83">
        <v>10.378691898984897</v>
      </c>
      <c r="S83">
        <v>3.7096564814814816</v>
      </c>
      <c r="T83">
        <v>0</v>
      </c>
      <c r="U83">
        <v>319.41387506679388</v>
      </c>
      <c r="V83">
        <v>5.0783104804804804</v>
      </c>
      <c r="W83">
        <v>11.356320193202146</v>
      </c>
      <c r="X83">
        <v>36.098951016280218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13.228835755397954</v>
      </c>
      <c r="AL83">
        <v>0.56865770000000015</v>
      </c>
      <c r="AM83">
        <v>3.8679144186046517</v>
      </c>
      <c r="AN83">
        <v>0</v>
      </c>
      <c r="AO83">
        <v>0</v>
      </c>
      <c r="AP83">
        <v>0</v>
      </c>
      <c r="AQ83">
        <v>0</v>
      </c>
      <c r="AR83">
        <v>8.6452928</v>
      </c>
      <c r="AS83">
        <v>6.5845590000000005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633.14632753617434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86.710281632161269</v>
      </c>
      <c r="L84">
        <v>23.2100268237878</v>
      </c>
      <c r="M84">
        <v>0</v>
      </c>
      <c r="N84">
        <v>14.18110819340974</v>
      </c>
      <c r="O84">
        <v>23.821560971946631</v>
      </c>
      <c r="P84">
        <v>59.97176242413223</v>
      </c>
      <c r="Q84">
        <v>1.8602655773195875</v>
      </c>
      <c r="R84">
        <v>10.378691898984897</v>
      </c>
      <c r="S84">
        <v>3.7096564814814816</v>
      </c>
      <c r="T84">
        <v>0</v>
      </c>
      <c r="U84">
        <v>319.41387506679388</v>
      </c>
      <c r="V84">
        <v>5.0783104804804804</v>
      </c>
      <c r="W84">
        <v>11.356320193202146</v>
      </c>
      <c r="X84">
        <v>36.098951016280218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13.228835755397954</v>
      </c>
      <c r="AL84">
        <v>0.56865770000000015</v>
      </c>
      <c r="AM84">
        <v>3.8679144186046517</v>
      </c>
      <c r="AN84">
        <v>0</v>
      </c>
      <c r="AO84">
        <v>0</v>
      </c>
      <c r="AP84">
        <v>0</v>
      </c>
      <c r="AQ84">
        <v>0</v>
      </c>
      <c r="AR84">
        <v>8.6452928</v>
      </c>
      <c r="AS84">
        <v>6.5845590000000005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632.71914618347637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86.710281632161269</v>
      </c>
      <c r="L85">
        <v>23.270026893129774</v>
      </c>
      <c r="M85">
        <v>0</v>
      </c>
      <c r="N85">
        <v>14.18110819340974</v>
      </c>
      <c r="O85">
        <v>23.821560971946631</v>
      </c>
      <c r="P85">
        <v>59.97176242413223</v>
      </c>
      <c r="Q85">
        <v>1.8602655773195875</v>
      </c>
      <c r="R85">
        <v>10.378691898984897</v>
      </c>
      <c r="S85">
        <v>3.890835665344571</v>
      </c>
      <c r="T85">
        <v>0</v>
      </c>
      <c r="U85">
        <v>319.41387506679388</v>
      </c>
      <c r="V85">
        <v>5.0783104804804804</v>
      </c>
      <c r="W85">
        <v>11.356320193202146</v>
      </c>
      <c r="X85">
        <v>36.098951016280218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13.228835755397954</v>
      </c>
      <c r="AL85">
        <v>0.56865770000000015</v>
      </c>
      <c r="AM85">
        <v>2.5838294205551393</v>
      </c>
      <c r="AN85">
        <v>0</v>
      </c>
      <c r="AO85">
        <v>0</v>
      </c>
      <c r="AP85">
        <v>1.4731937044732399</v>
      </c>
      <c r="AQ85">
        <v>0</v>
      </c>
      <c r="AR85">
        <v>8.6452928</v>
      </c>
      <c r="AS85">
        <v>6.5845590000000005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633.14943414310517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86.710281632161269</v>
      </c>
      <c r="L86">
        <v>23.331021931209484</v>
      </c>
      <c r="M86">
        <v>0</v>
      </c>
      <c r="N86">
        <v>14.18110819340974</v>
      </c>
      <c r="O86">
        <v>23.821560971946631</v>
      </c>
      <c r="P86">
        <v>59.97176242413223</v>
      </c>
      <c r="Q86">
        <v>1.8602655773195875</v>
      </c>
      <c r="R86">
        <v>10.376895714690869</v>
      </c>
      <c r="S86">
        <v>3.7085854901144644</v>
      </c>
      <c r="T86">
        <v>0</v>
      </c>
      <c r="U86">
        <v>319.41387506679388</v>
      </c>
      <c r="V86">
        <v>5.0783104804804804</v>
      </c>
      <c r="W86">
        <v>11.356320193202146</v>
      </c>
      <c r="X86">
        <v>36.098951016280218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13.228835755397954</v>
      </c>
      <c r="AL86">
        <v>0.56865770000000015</v>
      </c>
      <c r="AM86">
        <v>1.2919147102775697</v>
      </c>
      <c r="AN86">
        <v>0</v>
      </c>
      <c r="AO86">
        <v>0</v>
      </c>
      <c r="AP86">
        <v>1.4731937044732399</v>
      </c>
      <c r="AQ86">
        <v>0</v>
      </c>
      <c r="AR86">
        <v>8.6452928</v>
      </c>
      <c r="AS86">
        <v>6.5845590000000005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631.73446811138319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86.710281632161269</v>
      </c>
      <c r="L87">
        <v>23.331021931209484</v>
      </c>
      <c r="M87">
        <v>0</v>
      </c>
      <c r="N87">
        <v>14.18110819340974</v>
      </c>
      <c r="O87">
        <v>23.821560971946631</v>
      </c>
      <c r="P87">
        <v>59.97176242413223</v>
      </c>
      <c r="Q87">
        <v>1.8602655773195875</v>
      </c>
      <c r="R87">
        <v>9.0663208977916199</v>
      </c>
      <c r="S87">
        <v>3.7096564814814816</v>
      </c>
      <c r="T87">
        <v>0</v>
      </c>
      <c r="U87">
        <v>319.41387506679388</v>
      </c>
      <c r="V87">
        <v>5.0783104804804804</v>
      </c>
      <c r="W87">
        <v>11.356320193202146</v>
      </c>
      <c r="X87">
        <v>36.098951016280218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13.228835755397954</v>
      </c>
      <c r="AL87">
        <v>0.56865770000000015</v>
      </c>
      <c r="AM87">
        <v>1.2919147102775697</v>
      </c>
      <c r="AN87">
        <v>0</v>
      </c>
      <c r="AO87">
        <v>0</v>
      </c>
      <c r="AP87">
        <v>1.4731937044732399</v>
      </c>
      <c r="AQ87">
        <v>0</v>
      </c>
      <c r="AR87">
        <v>8.6452928</v>
      </c>
      <c r="AS87">
        <v>6.5845590000000005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630.42496428585093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86.710281632161269</v>
      </c>
      <c r="L88">
        <v>23.331021931209484</v>
      </c>
      <c r="M88">
        <v>0</v>
      </c>
      <c r="N88">
        <v>14.18110819340974</v>
      </c>
      <c r="O88">
        <v>23.821560971946631</v>
      </c>
      <c r="P88">
        <v>59.97176242413223</v>
      </c>
      <c r="Q88">
        <v>1.8602655773195875</v>
      </c>
      <c r="R88">
        <v>10.046267656529519</v>
      </c>
      <c r="S88">
        <v>3.7096564814814816</v>
      </c>
      <c r="T88">
        <v>0</v>
      </c>
      <c r="U88">
        <v>319.41387506679388</v>
      </c>
      <c r="V88">
        <v>5.0783104804804804</v>
      </c>
      <c r="W88">
        <v>11.356320193202146</v>
      </c>
      <c r="X88">
        <v>36.098951016280218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13.228835755397954</v>
      </c>
      <c r="AL88">
        <v>0.56865770000000015</v>
      </c>
      <c r="AM88">
        <v>1.2919147102775697</v>
      </c>
      <c r="AN88">
        <v>0</v>
      </c>
      <c r="AO88">
        <v>0</v>
      </c>
      <c r="AP88">
        <v>1.4731937044732399</v>
      </c>
      <c r="AQ88">
        <v>0</v>
      </c>
      <c r="AR88">
        <v>8.6452928</v>
      </c>
      <c r="AS88">
        <v>6.5845590000000005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631.40491104458886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86.710281632161269</v>
      </c>
      <c r="L89">
        <v>23.331021931209484</v>
      </c>
      <c r="M89">
        <v>0</v>
      </c>
      <c r="N89">
        <v>14.18110819340974</v>
      </c>
      <c r="O89">
        <v>23.821560971946631</v>
      </c>
      <c r="P89">
        <v>59.97176242413223</v>
      </c>
      <c r="Q89">
        <v>1.8602655773195875</v>
      </c>
      <c r="R89">
        <v>10.376895714690869</v>
      </c>
      <c r="S89">
        <v>3.7085854901144644</v>
      </c>
      <c r="T89">
        <v>0</v>
      </c>
      <c r="U89">
        <v>319.41387506679388</v>
      </c>
      <c r="V89">
        <v>5.0783104804804804</v>
      </c>
      <c r="W89">
        <v>11.356320193202146</v>
      </c>
      <c r="X89">
        <v>36.098951016280218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13.228835755397954</v>
      </c>
      <c r="AL89">
        <v>0.56865770000000015</v>
      </c>
      <c r="AM89">
        <v>1.2919147102775697</v>
      </c>
      <c r="AN89">
        <v>0</v>
      </c>
      <c r="AO89">
        <v>0</v>
      </c>
      <c r="AP89">
        <v>0</v>
      </c>
      <c r="AQ89">
        <v>0</v>
      </c>
      <c r="AR89">
        <v>8.6452928</v>
      </c>
      <c r="AS89">
        <v>5.596875048394292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629.2735904553042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86.710281632161269</v>
      </c>
      <c r="L90">
        <v>23.331021931209484</v>
      </c>
      <c r="M90">
        <v>0</v>
      </c>
      <c r="N90">
        <v>14.18110819340974</v>
      </c>
      <c r="O90">
        <v>23.821560971946631</v>
      </c>
      <c r="P90">
        <v>59.97176242413223</v>
      </c>
      <c r="Q90">
        <v>1.8602655773195875</v>
      </c>
      <c r="R90">
        <v>10.376895714690869</v>
      </c>
      <c r="S90">
        <v>3.7085854901144644</v>
      </c>
      <c r="T90">
        <v>0</v>
      </c>
      <c r="U90">
        <v>319.41387506679388</v>
      </c>
      <c r="V90">
        <v>5.0783104804804804</v>
      </c>
      <c r="W90">
        <v>11.356320193202146</v>
      </c>
      <c r="X90">
        <v>36.098951016280218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13.228835755397954</v>
      </c>
      <c r="AL90">
        <v>0.56865770000000015</v>
      </c>
      <c r="AM90">
        <v>1.2919147102775697</v>
      </c>
      <c r="AN90">
        <v>0</v>
      </c>
      <c r="AO90">
        <v>0</v>
      </c>
      <c r="AP90">
        <v>0</v>
      </c>
      <c r="AQ90">
        <v>0</v>
      </c>
      <c r="AR90">
        <v>8.6452928</v>
      </c>
      <c r="AS90">
        <v>5.596875048394292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629.2735904553042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86.710281632161269</v>
      </c>
      <c r="L91">
        <v>23.331021931209484</v>
      </c>
      <c r="M91">
        <v>0</v>
      </c>
      <c r="N91">
        <v>14.18110819340974</v>
      </c>
      <c r="O91">
        <v>23.821560971946631</v>
      </c>
      <c r="P91">
        <v>59.97176242413223</v>
      </c>
      <c r="Q91">
        <v>1.8602655773195875</v>
      </c>
      <c r="R91">
        <v>10.376895714690869</v>
      </c>
      <c r="S91">
        <v>3.7085854901144644</v>
      </c>
      <c r="T91">
        <v>0</v>
      </c>
      <c r="U91">
        <v>319.41387506679388</v>
      </c>
      <c r="V91">
        <v>5.0783104804804804</v>
      </c>
      <c r="W91">
        <v>11.356320193202146</v>
      </c>
      <c r="X91">
        <v>36.098951016280218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0.47100703850350739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13.228835755397954</v>
      </c>
      <c r="AL91">
        <v>0.56865770000000015</v>
      </c>
      <c r="AM91">
        <v>1.2919147102775697</v>
      </c>
      <c r="AN91">
        <v>0</v>
      </c>
      <c r="AO91">
        <v>0</v>
      </c>
      <c r="AP91">
        <v>0</v>
      </c>
      <c r="AQ91">
        <v>0</v>
      </c>
      <c r="AR91">
        <v>8.6452928</v>
      </c>
      <c r="AS91">
        <v>5.2676471491971464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625.38229384511726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86.710281632161269</v>
      </c>
      <c r="L92">
        <v>23.331021931209484</v>
      </c>
      <c r="M92">
        <v>0</v>
      </c>
      <c r="N92">
        <v>14.18110819340974</v>
      </c>
      <c r="O92">
        <v>23.821560971946631</v>
      </c>
      <c r="P92">
        <v>59.97176242413223</v>
      </c>
      <c r="Q92">
        <v>1.8602655773195875</v>
      </c>
      <c r="R92">
        <v>10.376895714690869</v>
      </c>
      <c r="S92">
        <v>3.7085854901144644</v>
      </c>
      <c r="T92">
        <v>0</v>
      </c>
      <c r="U92">
        <v>319.41387506679388</v>
      </c>
      <c r="V92">
        <v>5.0783104804804804</v>
      </c>
      <c r="W92">
        <v>11.356320193202146</v>
      </c>
      <c r="X92">
        <v>36.098951016280218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13.228835755397954</v>
      </c>
      <c r="AL92">
        <v>0.56865770000000015</v>
      </c>
      <c r="AM92">
        <v>1.2919147102775697</v>
      </c>
      <c r="AN92">
        <v>0</v>
      </c>
      <c r="AO92">
        <v>0</v>
      </c>
      <c r="AP92">
        <v>0</v>
      </c>
      <c r="AQ92">
        <v>0</v>
      </c>
      <c r="AR92">
        <v>8.6452928</v>
      </c>
      <c r="AS92">
        <v>5.2676471491971464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625.38229384511726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86.710281632161269</v>
      </c>
      <c r="L93">
        <v>23.331021931209484</v>
      </c>
      <c r="M93">
        <v>0</v>
      </c>
      <c r="N93">
        <v>14.18110819340974</v>
      </c>
      <c r="O93">
        <v>23.821560971946631</v>
      </c>
      <c r="P93">
        <v>59.97176242413223</v>
      </c>
      <c r="Q93">
        <v>1.8602655773195875</v>
      </c>
      <c r="R93">
        <v>10.376895714690869</v>
      </c>
      <c r="S93">
        <v>3.7085854901144644</v>
      </c>
      <c r="T93">
        <v>0</v>
      </c>
      <c r="U93">
        <v>319.41387506679388</v>
      </c>
      <c r="V93">
        <v>5.0783104804804804</v>
      </c>
      <c r="W93">
        <v>11.356320193202146</v>
      </c>
      <c r="X93">
        <v>36.098951016280218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13.228835755397954</v>
      </c>
      <c r="AL93">
        <v>0.56865770000000015</v>
      </c>
      <c r="AM93">
        <v>1.2919147102775697</v>
      </c>
      <c r="AN93">
        <v>0</v>
      </c>
      <c r="AO93">
        <v>0</v>
      </c>
      <c r="AP93">
        <v>0</v>
      </c>
      <c r="AQ93">
        <v>0</v>
      </c>
      <c r="AR93">
        <v>8.6452928</v>
      </c>
      <c r="AS93">
        <v>5.2676471491971464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625.38229384511726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88.930672184123807</v>
      </c>
      <c r="L94">
        <v>23.331021931209484</v>
      </c>
      <c r="M94">
        <v>0</v>
      </c>
      <c r="N94">
        <v>14.18110819340974</v>
      </c>
      <c r="O94">
        <v>23.821560971946631</v>
      </c>
      <c r="P94">
        <v>59.97176242413223</v>
      </c>
      <c r="Q94">
        <v>1.8602655773195875</v>
      </c>
      <c r="R94">
        <v>10.378691898984897</v>
      </c>
      <c r="S94">
        <v>3.7096564814814816</v>
      </c>
      <c r="T94">
        <v>0</v>
      </c>
      <c r="U94">
        <v>319.41387506679388</v>
      </c>
      <c r="V94">
        <v>5.0783104804804804</v>
      </c>
      <c r="W94">
        <v>11.356320193202146</v>
      </c>
      <c r="X94">
        <v>36.098951016280218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13.228835755397954</v>
      </c>
      <c r="AL94">
        <v>0.56865770000000015</v>
      </c>
      <c r="AM94">
        <v>1.2919147102775697</v>
      </c>
      <c r="AN94">
        <v>0</v>
      </c>
      <c r="AO94">
        <v>0</v>
      </c>
      <c r="AP94">
        <v>0</v>
      </c>
      <c r="AQ94">
        <v>0</v>
      </c>
      <c r="AR94">
        <v>8.6452928</v>
      </c>
      <c r="AS94">
        <v>5.2676471491971464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627.60555157274086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86.710352877622284</v>
      </c>
      <c r="L95">
        <v>23.331021931209484</v>
      </c>
      <c r="M95">
        <v>0</v>
      </c>
      <c r="N95">
        <v>14.18110819340974</v>
      </c>
      <c r="O95">
        <v>23.821560971946631</v>
      </c>
      <c r="P95">
        <v>59.97176242413223</v>
      </c>
      <c r="Q95">
        <v>1.8602655773195875</v>
      </c>
      <c r="R95">
        <v>10.378691898984897</v>
      </c>
      <c r="S95">
        <v>3.7085854901144644</v>
      </c>
      <c r="T95">
        <v>0</v>
      </c>
      <c r="U95">
        <v>319.41387506679388</v>
      </c>
      <c r="V95">
        <v>5.0783104804804804</v>
      </c>
      <c r="W95">
        <v>11.356320193202146</v>
      </c>
      <c r="X95">
        <v>36.098951016280218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13.228835755397954</v>
      </c>
      <c r="AL95">
        <v>0.56865770000000015</v>
      </c>
      <c r="AM95">
        <v>1.2919147102775697</v>
      </c>
      <c r="AN95">
        <v>0</v>
      </c>
      <c r="AO95">
        <v>0</v>
      </c>
      <c r="AP95">
        <v>0</v>
      </c>
      <c r="AQ95">
        <v>0</v>
      </c>
      <c r="AR95">
        <v>8.6452928</v>
      </c>
      <c r="AS95">
        <v>5.2676471491971464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625.38416127487233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86.710371682798666</v>
      </c>
      <c r="L96">
        <v>23.331021931209484</v>
      </c>
      <c r="M96">
        <v>0</v>
      </c>
      <c r="N96">
        <v>14.18110819340974</v>
      </c>
      <c r="O96">
        <v>23.821560971946631</v>
      </c>
      <c r="P96">
        <v>59.97176242413223</v>
      </c>
      <c r="Q96">
        <v>1.8602655773195875</v>
      </c>
      <c r="R96">
        <v>10.378691898984897</v>
      </c>
      <c r="S96">
        <v>3.7096564814814816</v>
      </c>
      <c r="T96">
        <v>0</v>
      </c>
      <c r="U96">
        <v>319.41387506679388</v>
      </c>
      <c r="V96">
        <v>5.0783104804804804</v>
      </c>
      <c r="W96">
        <v>11.356320193202146</v>
      </c>
      <c r="X96">
        <v>36.098951016280218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13.228835755397954</v>
      </c>
      <c r="AL96">
        <v>0.56865770000000015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8.6452928</v>
      </c>
      <c r="AS96">
        <v>5.2676471491971464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624.09333636113809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86.710371682798666</v>
      </c>
      <c r="L97">
        <v>23.331021931209484</v>
      </c>
      <c r="M97">
        <v>0</v>
      </c>
      <c r="N97">
        <v>14.18110819340974</v>
      </c>
      <c r="O97">
        <v>23.821560971946631</v>
      </c>
      <c r="P97">
        <v>59.97176242413223</v>
      </c>
      <c r="Q97">
        <v>1.8602655773195875</v>
      </c>
      <c r="R97">
        <v>10.378691898984897</v>
      </c>
      <c r="S97">
        <v>3.7096564814814816</v>
      </c>
      <c r="T97">
        <v>0</v>
      </c>
      <c r="U97">
        <v>319.41387506679388</v>
      </c>
      <c r="V97">
        <v>5.0783104804804804</v>
      </c>
      <c r="W97">
        <v>11.356320193202146</v>
      </c>
      <c r="X97">
        <v>36.098951016280218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13.228835755397954</v>
      </c>
      <c r="AL97">
        <v>3.1276173500000004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8.6452928</v>
      </c>
      <c r="AS97">
        <v>5.2676471491971464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628.24812492513809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86.710371682798666</v>
      </c>
      <c r="L98">
        <v>23.331021931209484</v>
      </c>
      <c r="M98">
        <v>0</v>
      </c>
      <c r="N98">
        <v>14.18110819340974</v>
      </c>
      <c r="O98">
        <v>23.821560971946631</v>
      </c>
      <c r="P98">
        <v>59.97176242413223</v>
      </c>
      <c r="Q98">
        <v>1.8602655773195875</v>
      </c>
      <c r="R98">
        <v>10.378691898984897</v>
      </c>
      <c r="S98">
        <v>3.7096564814814816</v>
      </c>
      <c r="T98">
        <v>0</v>
      </c>
      <c r="U98">
        <v>319.41387506679388</v>
      </c>
      <c r="V98">
        <v>5.0783104804804804</v>
      </c>
      <c r="W98">
        <v>11.356320193202146</v>
      </c>
      <c r="X98">
        <v>36.098951016280218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13.228835755397954</v>
      </c>
      <c r="AL98">
        <v>3.1276173500000004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8.6452928</v>
      </c>
      <c r="AS98">
        <v>5.2676471491971464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628.24812492513809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2.1603930658170509</v>
      </c>
      <c r="L99">
        <f t="shared" si="2"/>
        <v>0.61487699863656231</v>
      </c>
      <c r="M99">
        <f t="shared" si="2"/>
        <v>0</v>
      </c>
      <c r="N99">
        <f t="shared" si="2"/>
        <v>0.34034676728939806</v>
      </c>
      <c r="O99">
        <f t="shared" si="2"/>
        <v>0.57171746332671936</v>
      </c>
      <c r="P99">
        <f t="shared" si="2"/>
        <v>1.4392943391115967</v>
      </c>
      <c r="Q99">
        <f t="shared" si="2"/>
        <v>4.8093660913338013E-2</v>
      </c>
      <c r="R99">
        <f t="shared" si="2"/>
        <v>0.21075638412363373</v>
      </c>
      <c r="S99">
        <f t="shared" si="2"/>
        <v>0.10005392994866896</v>
      </c>
      <c r="T99">
        <f t="shared" si="2"/>
        <v>0</v>
      </c>
      <c r="U99">
        <f t="shared" si="2"/>
        <v>7.6371624846458568</v>
      </c>
      <c r="V99">
        <f t="shared" si="2"/>
        <v>0.12192045770919767</v>
      </c>
      <c r="W99">
        <f t="shared" si="2"/>
        <v>0.27255896622700571</v>
      </c>
      <c r="X99">
        <f t="shared" si="2"/>
        <v>0.86669456237122777</v>
      </c>
      <c r="Y99">
        <f t="shared" si="2"/>
        <v>0</v>
      </c>
      <c r="Z99">
        <f t="shared" si="2"/>
        <v>2.2942462877999992E-2</v>
      </c>
      <c r="AA99">
        <f t="shared" si="2"/>
        <v>3.4797055037769586E-2</v>
      </c>
      <c r="AB99">
        <f t="shared" si="2"/>
        <v>2.7417302343735937E-2</v>
      </c>
      <c r="AC99">
        <f t="shared" si="2"/>
        <v>1.6878293174140094E-2</v>
      </c>
      <c r="AD99">
        <f t="shared" si="2"/>
        <v>2.0201774269303564E-2</v>
      </c>
      <c r="AE99">
        <f t="shared" si="2"/>
        <v>8.3068047081644586E-2</v>
      </c>
      <c r="AF99">
        <f t="shared" si="2"/>
        <v>0</v>
      </c>
      <c r="AG99">
        <f t="shared" si="2"/>
        <v>0</v>
      </c>
      <c r="AH99">
        <f t="shared" si="2"/>
        <v>0.13210336549050158</v>
      </c>
      <c r="AI99">
        <f t="shared" si="2"/>
        <v>0</v>
      </c>
      <c r="AJ99">
        <f t="shared" si="2"/>
        <v>0</v>
      </c>
      <c r="AK99">
        <f t="shared" si="2"/>
        <v>0.31749205812955145</v>
      </c>
      <c r="AL99">
        <f t="shared" si="2"/>
        <v>8.124696926843808E-2</v>
      </c>
      <c r="AM99">
        <f t="shared" si="2"/>
        <v>4.2409384682895741E-2</v>
      </c>
      <c r="AN99">
        <f t="shared" si="2"/>
        <v>0</v>
      </c>
      <c r="AO99">
        <f t="shared" si="2"/>
        <v>0</v>
      </c>
      <c r="AP99">
        <f t="shared" si="2"/>
        <v>4.9210945122810275E-3</v>
      </c>
      <c r="AQ99">
        <f t="shared" si="2"/>
        <v>0</v>
      </c>
      <c r="AR99">
        <f t="shared" si="2"/>
        <v>0.20883785419999992</v>
      </c>
      <c r="AS99">
        <f t="shared" si="2"/>
        <v>0.13930819842852382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15.515492939617026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5.1100219040376107</v>
      </c>
      <c r="L3">
        <v>205.23000000000002</v>
      </c>
      <c r="M3">
        <v>27.20061371841155</v>
      </c>
      <c r="N3">
        <v>17.131368191260741</v>
      </c>
      <c r="O3">
        <v>0</v>
      </c>
      <c r="P3">
        <v>37.049954293343262</v>
      </c>
      <c r="Q3">
        <v>3.2270015167701858</v>
      </c>
      <c r="R3">
        <v>12.070660689526186</v>
      </c>
      <c r="S3">
        <v>7.8040200326264264</v>
      </c>
      <c r="T3">
        <v>0</v>
      </c>
      <c r="U3">
        <v>24.13029274400218</v>
      </c>
      <c r="V3">
        <v>6.127961268768769</v>
      </c>
      <c r="W3">
        <v>13.715555726296961</v>
      </c>
      <c r="X3">
        <v>43.358740057227429</v>
      </c>
      <c r="Y3">
        <v>0</v>
      </c>
      <c r="Z3">
        <v>1.9276745113636364</v>
      </c>
      <c r="AA3">
        <v>0</v>
      </c>
      <c r="AB3">
        <v>0</v>
      </c>
      <c r="AC3">
        <v>0</v>
      </c>
      <c r="AD3">
        <v>0</v>
      </c>
      <c r="AE3">
        <v>4.870876388464537</v>
      </c>
      <c r="AF3">
        <v>2.4773995283975658</v>
      </c>
      <c r="AG3">
        <v>12.9122412848</v>
      </c>
      <c r="AH3">
        <v>0</v>
      </c>
      <c r="AI3">
        <v>0</v>
      </c>
      <c r="AJ3">
        <v>0</v>
      </c>
      <c r="AK3">
        <v>15.9788574606777</v>
      </c>
      <c r="AL3">
        <v>0</v>
      </c>
      <c r="AM3">
        <v>0</v>
      </c>
      <c r="AN3">
        <v>0.79256500000000007</v>
      </c>
      <c r="AO3">
        <v>0</v>
      </c>
      <c r="AP3">
        <v>7.5731718889809438E-2</v>
      </c>
      <c r="AQ3">
        <v>0</v>
      </c>
      <c r="AR3">
        <v>12.4008231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463.02111465493601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5.1100219040376107</v>
      </c>
      <c r="L4">
        <v>205.23000000000002</v>
      </c>
      <c r="M4">
        <v>27.20061371841155</v>
      </c>
      <c r="N4">
        <v>17.131368191260741</v>
      </c>
      <c r="O4">
        <v>0</v>
      </c>
      <c r="P4">
        <v>37.121090898512392</v>
      </c>
      <c r="Q4">
        <v>3.2270015167701858</v>
      </c>
      <c r="R4">
        <v>12.070660689526186</v>
      </c>
      <c r="S4">
        <v>7.8040200326264264</v>
      </c>
      <c r="T4">
        <v>0</v>
      </c>
      <c r="U4">
        <v>24.13029274400218</v>
      </c>
      <c r="V4">
        <v>6.127961268768769</v>
      </c>
      <c r="W4">
        <v>13.715555726296961</v>
      </c>
      <c r="X4">
        <v>43.358740057227429</v>
      </c>
      <c r="Y4">
        <v>0</v>
      </c>
      <c r="Z4">
        <v>1.9276745113636364</v>
      </c>
      <c r="AA4">
        <v>0</v>
      </c>
      <c r="AB4">
        <v>0</v>
      </c>
      <c r="AC4">
        <v>0</v>
      </c>
      <c r="AD4">
        <v>0</v>
      </c>
      <c r="AE4">
        <v>4.870876388464537</v>
      </c>
      <c r="AF4">
        <v>2.4773995283975658</v>
      </c>
      <c r="AG4">
        <v>12.9122412848</v>
      </c>
      <c r="AH4">
        <v>0</v>
      </c>
      <c r="AI4">
        <v>0</v>
      </c>
      <c r="AJ4">
        <v>0</v>
      </c>
      <c r="AK4">
        <v>15.9788574606777</v>
      </c>
      <c r="AL4">
        <v>0</v>
      </c>
      <c r="AM4">
        <v>0</v>
      </c>
      <c r="AN4">
        <v>0.79256500000000007</v>
      </c>
      <c r="AO4">
        <v>0</v>
      </c>
      <c r="AP4">
        <v>7.5731718889809438E-2</v>
      </c>
      <c r="AQ4">
        <v>0</v>
      </c>
      <c r="AR4">
        <v>12.4008231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463.09225126010517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5.1100219040376107</v>
      </c>
      <c r="L5">
        <v>205.23000000000002</v>
      </c>
      <c r="M5">
        <v>27.20061371841155</v>
      </c>
      <c r="N5">
        <v>17.131368191260741</v>
      </c>
      <c r="O5">
        <v>0</v>
      </c>
      <c r="P5">
        <v>37.121090898512392</v>
      </c>
      <c r="Q5">
        <v>3.2270015167701858</v>
      </c>
      <c r="R5">
        <v>12.070660689526186</v>
      </c>
      <c r="S5">
        <v>7.8040200326264264</v>
      </c>
      <c r="T5">
        <v>0</v>
      </c>
      <c r="U5">
        <v>24.13029274400218</v>
      </c>
      <c r="V5">
        <v>6.1256302239550839</v>
      </c>
      <c r="W5">
        <v>13.714598145161291</v>
      </c>
      <c r="X5">
        <v>43.358740057227429</v>
      </c>
      <c r="Y5">
        <v>0</v>
      </c>
      <c r="Z5">
        <v>1.9276745113636364</v>
      </c>
      <c r="AA5">
        <v>0</v>
      </c>
      <c r="AB5">
        <v>0</v>
      </c>
      <c r="AC5">
        <v>0</v>
      </c>
      <c r="AD5">
        <v>0</v>
      </c>
      <c r="AE5">
        <v>4.870876388464537</v>
      </c>
      <c r="AF5">
        <v>2.4773995283975658</v>
      </c>
      <c r="AG5">
        <v>12.9122412848</v>
      </c>
      <c r="AH5">
        <v>0</v>
      </c>
      <c r="AI5">
        <v>0</v>
      </c>
      <c r="AJ5">
        <v>0</v>
      </c>
      <c r="AK5">
        <v>15.9788574606777</v>
      </c>
      <c r="AL5">
        <v>0</v>
      </c>
      <c r="AM5">
        <v>0</v>
      </c>
      <c r="AN5">
        <v>0.79256500000000007</v>
      </c>
      <c r="AO5">
        <v>0</v>
      </c>
      <c r="AP5">
        <v>7.5731718889809438E-2</v>
      </c>
      <c r="AQ5">
        <v>0</v>
      </c>
      <c r="AR5">
        <v>10.442798399999999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461.13093793415578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5.1100219040376107</v>
      </c>
      <c r="L6">
        <v>205.23000000000002</v>
      </c>
      <c r="M6">
        <v>27.20061371841155</v>
      </c>
      <c r="N6">
        <v>17.131368191260741</v>
      </c>
      <c r="O6">
        <v>0</v>
      </c>
      <c r="P6">
        <v>37.121090898512392</v>
      </c>
      <c r="Q6">
        <v>3.2270015167701858</v>
      </c>
      <c r="R6">
        <v>12.070660689526186</v>
      </c>
      <c r="S6">
        <v>7.8040200326264264</v>
      </c>
      <c r="T6">
        <v>0</v>
      </c>
      <c r="U6">
        <v>24.13029274400218</v>
      </c>
      <c r="V6">
        <v>6.1256302239550839</v>
      </c>
      <c r="W6">
        <v>13.714598145161291</v>
      </c>
      <c r="X6">
        <v>43.358740057227429</v>
      </c>
      <c r="Y6">
        <v>0</v>
      </c>
      <c r="Z6">
        <v>1.9276745113636364</v>
      </c>
      <c r="AA6">
        <v>0</v>
      </c>
      <c r="AB6">
        <v>0</v>
      </c>
      <c r="AC6">
        <v>0</v>
      </c>
      <c r="AD6">
        <v>0</v>
      </c>
      <c r="AE6">
        <v>4.870876388464537</v>
      </c>
      <c r="AF6">
        <v>2.4773995283975658</v>
      </c>
      <c r="AG6">
        <v>12.9122412848</v>
      </c>
      <c r="AH6">
        <v>0</v>
      </c>
      <c r="AI6">
        <v>0</v>
      </c>
      <c r="AJ6">
        <v>0</v>
      </c>
      <c r="AK6">
        <v>15.9788574606777</v>
      </c>
      <c r="AL6">
        <v>0</v>
      </c>
      <c r="AM6">
        <v>0</v>
      </c>
      <c r="AN6">
        <v>0.79256500000000007</v>
      </c>
      <c r="AO6">
        <v>0</v>
      </c>
      <c r="AP6">
        <v>7.5731718889809438E-2</v>
      </c>
      <c r="AQ6">
        <v>0</v>
      </c>
      <c r="AR6">
        <v>10.442798399999999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461.13093793415578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5.1100219040376107</v>
      </c>
      <c r="L7">
        <v>205.23000000000002</v>
      </c>
      <c r="M7">
        <v>27.20061371841155</v>
      </c>
      <c r="N7">
        <v>17.131368191260741</v>
      </c>
      <c r="O7">
        <v>0</v>
      </c>
      <c r="P7">
        <v>37.121090898512392</v>
      </c>
      <c r="Q7">
        <v>3.2270015167701858</v>
      </c>
      <c r="R7">
        <v>12.070660689526186</v>
      </c>
      <c r="S7">
        <v>7.8040200326264264</v>
      </c>
      <c r="T7">
        <v>0</v>
      </c>
      <c r="U7">
        <v>24.13029274400218</v>
      </c>
      <c r="V7">
        <v>6.1256302239550839</v>
      </c>
      <c r="W7">
        <v>13.714598145161291</v>
      </c>
      <c r="X7">
        <v>43.360935163103022</v>
      </c>
      <c r="Y7">
        <v>0</v>
      </c>
      <c r="Z7">
        <v>1.9276745113636364</v>
      </c>
      <c r="AA7">
        <v>0</v>
      </c>
      <c r="AB7">
        <v>0</v>
      </c>
      <c r="AC7">
        <v>0</v>
      </c>
      <c r="AD7">
        <v>0</v>
      </c>
      <c r="AE7">
        <v>4.870876388464537</v>
      </c>
      <c r="AF7">
        <v>2.4773995283975658</v>
      </c>
      <c r="AG7">
        <v>12.9122412848</v>
      </c>
      <c r="AH7">
        <v>0</v>
      </c>
      <c r="AI7">
        <v>0</v>
      </c>
      <c r="AJ7">
        <v>0</v>
      </c>
      <c r="AK7">
        <v>15.9788574606777</v>
      </c>
      <c r="AL7">
        <v>0</v>
      </c>
      <c r="AM7">
        <v>0</v>
      </c>
      <c r="AN7">
        <v>0.79256500000000007</v>
      </c>
      <c r="AO7">
        <v>0</v>
      </c>
      <c r="AP7">
        <v>7.5731718889809438E-2</v>
      </c>
      <c r="AQ7">
        <v>0</v>
      </c>
      <c r="AR7">
        <v>10.442798399999999</v>
      </c>
      <c r="AS7">
        <v>9.4287555200713662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461.1331330400314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5.1100219040376107</v>
      </c>
      <c r="L8">
        <v>205.23000000000002</v>
      </c>
      <c r="M8">
        <v>27.20061371841155</v>
      </c>
      <c r="N8">
        <v>17.131368191260741</v>
      </c>
      <c r="O8">
        <v>0</v>
      </c>
      <c r="P8">
        <v>37.121090898512392</v>
      </c>
      <c r="Q8">
        <v>3.2270015167701858</v>
      </c>
      <c r="R8">
        <v>12.070660689526186</v>
      </c>
      <c r="S8">
        <v>7.8040200326264264</v>
      </c>
      <c r="T8">
        <v>0</v>
      </c>
      <c r="U8">
        <v>24.13029274400218</v>
      </c>
      <c r="V8">
        <v>6.1256302239550839</v>
      </c>
      <c r="W8">
        <v>13.714598145161291</v>
      </c>
      <c r="X8">
        <v>43.360935163103022</v>
      </c>
      <c r="Y8">
        <v>0</v>
      </c>
      <c r="Z8">
        <v>1.9276745113636364</v>
      </c>
      <c r="AA8">
        <v>0</v>
      </c>
      <c r="AB8">
        <v>0</v>
      </c>
      <c r="AC8">
        <v>0</v>
      </c>
      <c r="AD8">
        <v>0</v>
      </c>
      <c r="AE8">
        <v>4.870876388464537</v>
      </c>
      <c r="AF8">
        <v>2.4773995283975658</v>
      </c>
      <c r="AG8">
        <v>12.9122412848</v>
      </c>
      <c r="AH8">
        <v>0</v>
      </c>
      <c r="AI8">
        <v>0</v>
      </c>
      <c r="AJ8">
        <v>0</v>
      </c>
      <c r="AK8">
        <v>15.9788574606777</v>
      </c>
      <c r="AL8">
        <v>0</v>
      </c>
      <c r="AM8">
        <v>0</v>
      </c>
      <c r="AN8">
        <v>0.79256500000000007</v>
      </c>
      <c r="AO8">
        <v>0</v>
      </c>
      <c r="AP8">
        <v>7.5731718889809438E-2</v>
      </c>
      <c r="AQ8">
        <v>0</v>
      </c>
      <c r="AR8">
        <v>12.4008231</v>
      </c>
      <c r="AS8">
        <v>9.4287555200713662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463.09115774003141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5.1100219040376107</v>
      </c>
      <c r="L9">
        <v>205.23000000000002</v>
      </c>
      <c r="M9">
        <v>27.20061371841155</v>
      </c>
      <c r="N9">
        <v>17.131368191260741</v>
      </c>
      <c r="O9">
        <v>0</v>
      </c>
      <c r="P9">
        <v>37.121090898512392</v>
      </c>
      <c r="Q9">
        <v>3.2270015167701858</v>
      </c>
      <c r="R9">
        <v>12.070660689526186</v>
      </c>
      <c r="S9">
        <v>7.8040200326264264</v>
      </c>
      <c r="T9">
        <v>0</v>
      </c>
      <c r="U9">
        <v>24.13029274400218</v>
      </c>
      <c r="V9">
        <v>6.1256302239550839</v>
      </c>
      <c r="W9">
        <v>13.714598145161291</v>
      </c>
      <c r="X9">
        <v>43.360935163103022</v>
      </c>
      <c r="Y9">
        <v>0</v>
      </c>
      <c r="Z9">
        <v>1.9276745113636364</v>
      </c>
      <c r="AA9">
        <v>0</v>
      </c>
      <c r="AB9">
        <v>0</v>
      </c>
      <c r="AC9">
        <v>0</v>
      </c>
      <c r="AD9">
        <v>0</v>
      </c>
      <c r="AE9">
        <v>4.870876388464537</v>
      </c>
      <c r="AF9">
        <v>2.4773995283975658</v>
      </c>
      <c r="AG9">
        <v>12.9122412848</v>
      </c>
      <c r="AH9">
        <v>0</v>
      </c>
      <c r="AI9">
        <v>0</v>
      </c>
      <c r="AJ9">
        <v>0</v>
      </c>
      <c r="AK9">
        <v>15.9788574606777</v>
      </c>
      <c r="AL9">
        <v>0</v>
      </c>
      <c r="AM9">
        <v>0</v>
      </c>
      <c r="AN9">
        <v>0.79256500000000007</v>
      </c>
      <c r="AO9">
        <v>0</v>
      </c>
      <c r="AP9">
        <v>7.5731718889809438E-2</v>
      </c>
      <c r="AQ9">
        <v>0</v>
      </c>
      <c r="AR9">
        <v>12.4008231</v>
      </c>
      <c r="AS9">
        <v>6.362183138641095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460.02458535860114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5.1100219040376107</v>
      </c>
      <c r="L10">
        <v>205.23000000000002</v>
      </c>
      <c r="M10">
        <v>27.20061371841155</v>
      </c>
      <c r="N10">
        <v>17.131368191260741</v>
      </c>
      <c r="O10">
        <v>0</v>
      </c>
      <c r="P10">
        <v>37.121090898512392</v>
      </c>
      <c r="Q10">
        <v>3.2270015167701858</v>
      </c>
      <c r="R10">
        <v>12.069409452528193</v>
      </c>
      <c r="S10">
        <v>7.8040200326264264</v>
      </c>
      <c r="T10">
        <v>0</v>
      </c>
      <c r="U10">
        <v>24.13029274400218</v>
      </c>
      <c r="V10">
        <v>6.1256302239550839</v>
      </c>
      <c r="W10">
        <v>13.714598145161291</v>
      </c>
      <c r="X10">
        <v>43.360935163103022</v>
      </c>
      <c r="Y10">
        <v>0</v>
      </c>
      <c r="Z10">
        <v>1.9276745113636364</v>
      </c>
      <c r="AA10">
        <v>0</v>
      </c>
      <c r="AB10">
        <v>0</v>
      </c>
      <c r="AC10">
        <v>0</v>
      </c>
      <c r="AD10">
        <v>0</v>
      </c>
      <c r="AE10">
        <v>4.870876388464537</v>
      </c>
      <c r="AF10">
        <v>2.4773995283975658</v>
      </c>
      <c r="AG10">
        <v>12.9122412848</v>
      </c>
      <c r="AH10">
        <v>0</v>
      </c>
      <c r="AI10">
        <v>0</v>
      </c>
      <c r="AJ10">
        <v>0</v>
      </c>
      <c r="AK10">
        <v>15.9788574606777</v>
      </c>
      <c r="AL10">
        <v>0</v>
      </c>
      <c r="AM10">
        <v>0</v>
      </c>
      <c r="AN10">
        <v>0.79256500000000007</v>
      </c>
      <c r="AO10">
        <v>0</v>
      </c>
      <c r="AP10">
        <v>7.5731718889809438E-2</v>
      </c>
      <c r="AQ10">
        <v>0</v>
      </c>
      <c r="AR10">
        <v>10.442798399999999</v>
      </c>
      <c r="AS10">
        <v>6.362183138641095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458.06530942160316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5.1100219040376107</v>
      </c>
      <c r="L11">
        <v>205.23000000000002</v>
      </c>
      <c r="M11">
        <v>27.20061371841155</v>
      </c>
      <c r="N11">
        <v>17.131368191260741</v>
      </c>
      <c r="O11">
        <v>0</v>
      </c>
      <c r="P11">
        <v>37.121090898512392</v>
      </c>
      <c r="Q11">
        <v>3.2270015167701858</v>
      </c>
      <c r="R11">
        <v>6.9696339741878059</v>
      </c>
      <c r="S11">
        <v>4.9497459020458781</v>
      </c>
      <c r="T11">
        <v>0</v>
      </c>
      <c r="U11">
        <v>24.13029274400218</v>
      </c>
      <c r="V11">
        <v>3.6662966363636365</v>
      </c>
      <c r="W11">
        <v>7.5709372380952376</v>
      </c>
      <c r="X11">
        <v>24.910624353207705</v>
      </c>
      <c r="Y11">
        <v>0</v>
      </c>
      <c r="Z11">
        <v>1.9276745113636364</v>
      </c>
      <c r="AA11">
        <v>0</v>
      </c>
      <c r="AB11">
        <v>0</v>
      </c>
      <c r="AC11">
        <v>0</v>
      </c>
      <c r="AD11">
        <v>0</v>
      </c>
      <c r="AE11">
        <v>4.870876388464537</v>
      </c>
      <c r="AF11">
        <v>2.4773995283975658</v>
      </c>
      <c r="AG11">
        <v>12.9122412848</v>
      </c>
      <c r="AH11">
        <v>0</v>
      </c>
      <c r="AI11">
        <v>0</v>
      </c>
      <c r="AJ11">
        <v>0</v>
      </c>
      <c r="AK11">
        <v>15.9788574606777</v>
      </c>
      <c r="AL11">
        <v>0</v>
      </c>
      <c r="AM11">
        <v>0</v>
      </c>
      <c r="AN11">
        <v>0.79256500000000007</v>
      </c>
      <c r="AO11">
        <v>0</v>
      </c>
      <c r="AP11">
        <v>7.5731718889809438E-2</v>
      </c>
      <c r="AQ11">
        <v>0</v>
      </c>
      <c r="AR11">
        <v>10.442798399999999</v>
      </c>
      <c r="AS11">
        <v>6.362183138641095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423.0579545081294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5.1100219040376107</v>
      </c>
      <c r="L12">
        <v>205.23000000000002</v>
      </c>
      <c r="M12">
        <v>27.20061371841155</v>
      </c>
      <c r="N12">
        <v>17.131368191260741</v>
      </c>
      <c r="O12">
        <v>0</v>
      </c>
      <c r="P12">
        <v>37.121090898512392</v>
      </c>
      <c r="Q12">
        <v>3.2270015167701858</v>
      </c>
      <c r="R12">
        <v>6.9696339741878059</v>
      </c>
      <c r="S12">
        <v>4.3341355563002679</v>
      </c>
      <c r="T12">
        <v>0</v>
      </c>
      <c r="U12">
        <v>24.13029274400218</v>
      </c>
      <c r="V12">
        <v>3.3732970045283017</v>
      </c>
      <c r="W12">
        <v>7.5709372380952376</v>
      </c>
      <c r="X12">
        <v>24.090626170695348</v>
      </c>
      <c r="Y12">
        <v>0</v>
      </c>
      <c r="Z12">
        <v>1.9276745113636364</v>
      </c>
      <c r="AA12">
        <v>0</v>
      </c>
      <c r="AB12">
        <v>0</v>
      </c>
      <c r="AC12">
        <v>0</v>
      </c>
      <c r="AD12">
        <v>0</v>
      </c>
      <c r="AE12">
        <v>4.870876388464537</v>
      </c>
      <c r="AF12">
        <v>2.4773995283975658</v>
      </c>
      <c r="AG12">
        <v>12.9122412848</v>
      </c>
      <c r="AH12">
        <v>0</v>
      </c>
      <c r="AI12">
        <v>0</v>
      </c>
      <c r="AJ12">
        <v>0</v>
      </c>
      <c r="AK12">
        <v>15.9788574606777</v>
      </c>
      <c r="AL12">
        <v>0</v>
      </c>
      <c r="AM12">
        <v>0</v>
      </c>
      <c r="AN12">
        <v>0.79256500000000007</v>
      </c>
      <c r="AO12">
        <v>0</v>
      </c>
      <c r="AP12">
        <v>7.5731718889809438E-2</v>
      </c>
      <c r="AQ12">
        <v>0</v>
      </c>
      <c r="AR12">
        <v>10.442798399999999</v>
      </c>
      <c r="AS12">
        <v>6.362183138641095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421.3293463480361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5.1100219040376107</v>
      </c>
      <c r="L13">
        <v>205.23000000000002</v>
      </c>
      <c r="M13">
        <v>27.20061371841155</v>
      </c>
      <c r="N13">
        <v>17.131368191260741</v>
      </c>
      <c r="O13">
        <v>0</v>
      </c>
      <c r="P13">
        <v>37.121090898512392</v>
      </c>
      <c r="Q13">
        <v>3.2270015167701858</v>
      </c>
      <c r="R13">
        <v>6.9696339741878059</v>
      </c>
      <c r="S13">
        <v>4.3341355563002679</v>
      </c>
      <c r="T13">
        <v>0</v>
      </c>
      <c r="U13">
        <v>24.13029274400218</v>
      </c>
      <c r="V13">
        <v>3.3732970045283017</v>
      </c>
      <c r="W13">
        <v>7.5709372380952376</v>
      </c>
      <c r="X13">
        <v>24.090626170695348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4.870876388464537</v>
      </c>
      <c r="AF13">
        <v>2.4773995283975658</v>
      </c>
      <c r="AG13">
        <v>12.9122412848</v>
      </c>
      <c r="AH13">
        <v>0</v>
      </c>
      <c r="AI13">
        <v>0</v>
      </c>
      <c r="AJ13">
        <v>0</v>
      </c>
      <c r="AK13">
        <v>15.9788574606777</v>
      </c>
      <c r="AL13">
        <v>0</v>
      </c>
      <c r="AM13">
        <v>0</v>
      </c>
      <c r="AN13">
        <v>0.79256500000000007</v>
      </c>
      <c r="AO13">
        <v>0</v>
      </c>
      <c r="AP13">
        <v>7.5731718889809438E-2</v>
      </c>
      <c r="AQ13">
        <v>0</v>
      </c>
      <c r="AR13">
        <v>12.4008231</v>
      </c>
      <c r="AS13">
        <v>6.362183138641095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421.35969653667246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5.1100219040376107</v>
      </c>
      <c r="L14">
        <v>205.23000000000002</v>
      </c>
      <c r="M14">
        <v>27.20061371841155</v>
      </c>
      <c r="N14">
        <v>17.131368191260741</v>
      </c>
      <c r="O14">
        <v>0</v>
      </c>
      <c r="P14">
        <v>37.121090898512392</v>
      </c>
      <c r="Q14">
        <v>3.2270015167701858</v>
      </c>
      <c r="R14">
        <v>6.9696339741878059</v>
      </c>
      <c r="S14">
        <v>4.3341355563002679</v>
      </c>
      <c r="T14">
        <v>0</v>
      </c>
      <c r="U14">
        <v>24.13029274400218</v>
      </c>
      <c r="V14">
        <v>3.3732970045283017</v>
      </c>
      <c r="W14">
        <v>7.5709372380952376</v>
      </c>
      <c r="X14">
        <v>24.090626170695348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4.870876388464537</v>
      </c>
      <c r="AF14">
        <v>2.4773995283975658</v>
      </c>
      <c r="AG14">
        <v>12.9122412848</v>
      </c>
      <c r="AH14">
        <v>0</v>
      </c>
      <c r="AI14">
        <v>0</v>
      </c>
      <c r="AJ14">
        <v>0</v>
      </c>
      <c r="AK14">
        <v>15.9788574606777</v>
      </c>
      <c r="AL14">
        <v>0</v>
      </c>
      <c r="AM14">
        <v>0</v>
      </c>
      <c r="AN14">
        <v>0.79256500000000007</v>
      </c>
      <c r="AO14">
        <v>0</v>
      </c>
      <c r="AP14">
        <v>7.5731718889809438E-2</v>
      </c>
      <c r="AQ14">
        <v>0</v>
      </c>
      <c r="AR14">
        <v>12.4008231</v>
      </c>
      <c r="AS14">
        <v>6.362183138641095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421.35969653667246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5.1100219040376107</v>
      </c>
      <c r="L15">
        <v>205.23000000000002</v>
      </c>
      <c r="M15">
        <v>27.20061371841155</v>
      </c>
      <c r="N15">
        <v>17.131368191260741</v>
      </c>
      <c r="O15">
        <v>0</v>
      </c>
      <c r="P15">
        <v>37.121090898512392</v>
      </c>
      <c r="Q15">
        <v>3.2270015167701858</v>
      </c>
      <c r="R15">
        <v>6.9696339741878059</v>
      </c>
      <c r="S15">
        <v>4.3341355563002679</v>
      </c>
      <c r="T15">
        <v>0</v>
      </c>
      <c r="U15">
        <v>24.13029274400218</v>
      </c>
      <c r="V15">
        <v>3.3732970045283017</v>
      </c>
      <c r="W15">
        <v>7.5709372380952376</v>
      </c>
      <c r="X15">
        <v>24.090626170695348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4.870876388464537</v>
      </c>
      <c r="AF15">
        <v>2.4773995283975658</v>
      </c>
      <c r="AG15">
        <v>12.9122412848</v>
      </c>
      <c r="AH15">
        <v>0</v>
      </c>
      <c r="AI15">
        <v>0</v>
      </c>
      <c r="AJ15">
        <v>0</v>
      </c>
      <c r="AK15">
        <v>15.9788574606777</v>
      </c>
      <c r="AL15">
        <v>0</v>
      </c>
      <c r="AM15">
        <v>0</v>
      </c>
      <c r="AN15">
        <v>0.79256500000000007</v>
      </c>
      <c r="AO15">
        <v>0</v>
      </c>
      <c r="AP15">
        <v>7.5731718889809438E-2</v>
      </c>
      <c r="AQ15">
        <v>0</v>
      </c>
      <c r="AR15">
        <v>10.442798399999999</v>
      </c>
      <c r="AS15">
        <v>6.362183138641095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419.40167183667245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5.1100219040376107</v>
      </c>
      <c r="L16">
        <v>205.23000000000002</v>
      </c>
      <c r="M16">
        <v>27.20061371841155</v>
      </c>
      <c r="N16">
        <v>17.131368191260741</v>
      </c>
      <c r="O16">
        <v>0</v>
      </c>
      <c r="P16">
        <v>37.121090898512392</v>
      </c>
      <c r="Q16">
        <v>3.2270015167701858</v>
      </c>
      <c r="R16">
        <v>6.9696339741878059</v>
      </c>
      <c r="S16">
        <v>4.3341355563002679</v>
      </c>
      <c r="T16">
        <v>0</v>
      </c>
      <c r="U16">
        <v>24.13029274400218</v>
      </c>
      <c r="V16">
        <v>3.3732970045283017</v>
      </c>
      <c r="W16">
        <v>7.5709372380952376</v>
      </c>
      <c r="X16">
        <v>24.090626170695348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4.870876388464537</v>
      </c>
      <c r="AF16">
        <v>2.4773995283975658</v>
      </c>
      <c r="AG16">
        <v>12.9122412848</v>
      </c>
      <c r="AH16">
        <v>0</v>
      </c>
      <c r="AI16">
        <v>0</v>
      </c>
      <c r="AJ16">
        <v>0</v>
      </c>
      <c r="AK16">
        <v>15.9788574606777</v>
      </c>
      <c r="AL16">
        <v>0</v>
      </c>
      <c r="AM16">
        <v>0</v>
      </c>
      <c r="AN16">
        <v>0.79256500000000007</v>
      </c>
      <c r="AO16">
        <v>0</v>
      </c>
      <c r="AP16">
        <v>7.5731718889809438E-2</v>
      </c>
      <c r="AQ16">
        <v>0</v>
      </c>
      <c r="AR16">
        <v>10.442798399999999</v>
      </c>
      <c r="AS16">
        <v>6.362183138641095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419.40167183667245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5.1100219040376107</v>
      </c>
      <c r="L17">
        <v>205.23000000000002</v>
      </c>
      <c r="M17">
        <v>27.20061371841155</v>
      </c>
      <c r="N17">
        <v>17.131368191260741</v>
      </c>
      <c r="O17">
        <v>0</v>
      </c>
      <c r="P17">
        <v>37.121090898512392</v>
      </c>
      <c r="Q17">
        <v>3.2270015167701858</v>
      </c>
      <c r="R17">
        <v>6.9696339741878059</v>
      </c>
      <c r="S17">
        <v>4.3341355563002679</v>
      </c>
      <c r="T17">
        <v>0</v>
      </c>
      <c r="U17">
        <v>24.13029274400218</v>
      </c>
      <c r="V17">
        <v>3.3732970045283017</v>
      </c>
      <c r="W17">
        <v>7.5709372380952376</v>
      </c>
      <c r="X17">
        <v>24.090626170695348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4.870876388464537</v>
      </c>
      <c r="AF17">
        <v>2.4773995283975658</v>
      </c>
      <c r="AG17">
        <v>12.9122412848</v>
      </c>
      <c r="AH17">
        <v>0</v>
      </c>
      <c r="AI17">
        <v>0</v>
      </c>
      <c r="AJ17">
        <v>0</v>
      </c>
      <c r="AK17">
        <v>15.9788574606777</v>
      </c>
      <c r="AL17">
        <v>0</v>
      </c>
      <c r="AM17">
        <v>0</v>
      </c>
      <c r="AN17">
        <v>0.79256500000000007</v>
      </c>
      <c r="AO17">
        <v>0</v>
      </c>
      <c r="AP17">
        <v>7.5731718889809438E-2</v>
      </c>
      <c r="AQ17">
        <v>0</v>
      </c>
      <c r="AR17">
        <v>10.442798399999999</v>
      </c>
      <c r="AS17">
        <v>6.362183138641095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419.40167183667245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5.1100219040376107</v>
      </c>
      <c r="L18">
        <v>205.23000000000002</v>
      </c>
      <c r="M18">
        <v>27.20061371841155</v>
      </c>
      <c r="N18">
        <v>17.131368191260741</v>
      </c>
      <c r="O18">
        <v>0</v>
      </c>
      <c r="P18">
        <v>37.121090898512392</v>
      </c>
      <c r="Q18">
        <v>3.2270015167701858</v>
      </c>
      <c r="R18">
        <v>6.9696339741878059</v>
      </c>
      <c r="S18">
        <v>4.3341355563002679</v>
      </c>
      <c r="T18">
        <v>0</v>
      </c>
      <c r="U18">
        <v>24.13029274400218</v>
      </c>
      <c r="V18">
        <v>3.3732970045283017</v>
      </c>
      <c r="W18">
        <v>7.5709372380952376</v>
      </c>
      <c r="X18">
        <v>24.090626170695348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4.870876388464537</v>
      </c>
      <c r="AF18">
        <v>2.4773995283975658</v>
      </c>
      <c r="AG18">
        <v>12.9122412848</v>
      </c>
      <c r="AH18">
        <v>0</v>
      </c>
      <c r="AI18">
        <v>0</v>
      </c>
      <c r="AJ18">
        <v>0</v>
      </c>
      <c r="AK18">
        <v>15.9788574606777</v>
      </c>
      <c r="AL18">
        <v>0</v>
      </c>
      <c r="AM18">
        <v>0</v>
      </c>
      <c r="AN18">
        <v>0.79256500000000007</v>
      </c>
      <c r="AO18">
        <v>0</v>
      </c>
      <c r="AP18">
        <v>7.5731718889809438E-2</v>
      </c>
      <c r="AQ18">
        <v>0</v>
      </c>
      <c r="AR18">
        <v>12.4008231</v>
      </c>
      <c r="AS18">
        <v>6.362183138641095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421.35969653667246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5.1100219040376107</v>
      </c>
      <c r="L19">
        <v>205.23000000000002</v>
      </c>
      <c r="M19">
        <v>27.20061371841155</v>
      </c>
      <c r="N19">
        <v>17.131368191260741</v>
      </c>
      <c r="O19">
        <v>0</v>
      </c>
      <c r="P19">
        <v>37.121090898512392</v>
      </c>
      <c r="Q19">
        <v>3.2270015167701858</v>
      </c>
      <c r="R19">
        <v>6.9696339741878059</v>
      </c>
      <c r="S19">
        <v>4.3341355563002679</v>
      </c>
      <c r="T19">
        <v>0</v>
      </c>
      <c r="U19">
        <v>24.13029274400218</v>
      </c>
      <c r="V19">
        <v>3.3732970045283017</v>
      </c>
      <c r="W19">
        <v>7.5709372380952376</v>
      </c>
      <c r="X19">
        <v>24.090626170695348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4.870876388464537</v>
      </c>
      <c r="AF19">
        <v>2.4773995283975658</v>
      </c>
      <c r="AG19">
        <v>12.9122412848</v>
      </c>
      <c r="AH19">
        <v>0</v>
      </c>
      <c r="AI19">
        <v>0</v>
      </c>
      <c r="AJ19">
        <v>0</v>
      </c>
      <c r="AK19">
        <v>15.9788574606777</v>
      </c>
      <c r="AL19">
        <v>0</v>
      </c>
      <c r="AM19">
        <v>1.5605230847711926</v>
      </c>
      <c r="AN19">
        <v>0.79256500000000007</v>
      </c>
      <c r="AO19">
        <v>0</v>
      </c>
      <c r="AP19">
        <v>7.5731718889809438E-2</v>
      </c>
      <c r="AQ19">
        <v>0</v>
      </c>
      <c r="AR19">
        <v>12.4008231</v>
      </c>
      <c r="AS19">
        <v>5.9645467500000002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422.52258323280256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5.1100219040376107</v>
      </c>
      <c r="L20">
        <v>205.23000000000002</v>
      </c>
      <c r="M20">
        <v>27.20061371841155</v>
      </c>
      <c r="N20">
        <v>17.131368191260741</v>
      </c>
      <c r="O20">
        <v>0</v>
      </c>
      <c r="P20">
        <v>37.121090898512392</v>
      </c>
      <c r="Q20">
        <v>3.2270015167701858</v>
      </c>
      <c r="R20">
        <v>12.069409452528193</v>
      </c>
      <c r="S20">
        <v>7.8040200326264264</v>
      </c>
      <c r="T20">
        <v>0</v>
      </c>
      <c r="U20">
        <v>24.13029274400218</v>
      </c>
      <c r="V20">
        <v>6.1256302239550839</v>
      </c>
      <c r="W20">
        <v>13.714598145161291</v>
      </c>
      <c r="X20">
        <v>43.360935163103022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4.870876388464537</v>
      </c>
      <c r="AF20">
        <v>2.4773995283975658</v>
      </c>
      <c r="AG20">
        <v>12.9122412848</v>
      </c>
      <c r="AH20">
        <v>0</v>
      </c>
      <c r="AI20">
        <v>0</v>
      </c>
      <c r="AJ20">
        <v>0</v>
      </c>
      <c r="AK20">
        <v>15.9788574606777</v>
      </c>
      <c r="AL20">
        <v>0</v>
      </c>
      <c r="AM20">
        <v>3.1210461695423852</v>
      </c>
      <c r="AN20">
        <v>0.79256500000000007</v>
      </c>
      <c r="AO20">
        <v>0</v>
      </c>
      <c r="AP20">
        <v>7.5731718889809438E-2</v>
      </c>
      <c r="AQ20">
        <v>3.9670087615873011</v>
      </c>
      <c r="AR20">
        <v>10.442798399999999</v>
      </c>
      <c r="AS20">
        <v>5.9645467500000002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462.82805345272811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5.1100219040376107</v>
      </c>
      <c r="L21">
        <v>205.23000000000002</v>
      </c>
      <c r="M21">
        <v>27.20061371841155</v>
      </c>
      <c r="N21">
        <v>17.131368191260741</v>
      </c>
      <c r="O21">
        <v>0</v>
      </c>
      <c r="P21">
        <v>37.121090898512392</v>
      </c>
      <c r="Q21">
        <v>3.2270015167701858</v>
      </c>
      <c r="R21">
        <v>12.069409452528193</v>
      </c>
      <c r="S21">
        <v>7.8040200326264264</v>
      </c>
      <c r="T21">
        <v>0</v>
      </c>
      <c r="U21">
        <v>24.13029274400218</v>
      </c>
      <c r="V21">
        <v>6.1256302239550839</v>
      </c>
      <c r="W21">
        <v>13.714598145161291</v>
      </c>
      <c r="X21">
        <v>43.358740057227429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4.870876388464537</v>
      </c>
      <c r="AF21">
        <v>2.4773995283975658</v>
      </c>
      <c r="AG21">
        <v>12.9122412848</v>
      </c>
      <c r="AH21">
        <v>0</v>
      </c>
      <c r="AI21">
        <v>0</v>
      </c>
      <c r="AJ21">
        <v>0</v>
      </c>
      <c r="AK21">
        <v>15.9788574606777</v>
      </c>
      <c r="AL21">
        <v>0</v>
      </c>
      <c r="AM21">
        <v>4.6721116279069763</v>
      </c>
      <c r="AN21">
        <v>0.79256500000000007</v>
      </c>
      <c r="AO21">
        <v>0</v>
      </c>
      <c r="AP21">
        <v>7.5731718889809438E-2</v>
      </c>
      <c r="AQ21">
        <v>3.9670087615873011</v>
      </c>
      <c r="AR21">
        <v>10.442798399999999</v>
      </c>
      <c r="AS21">
        <v>5.9645467500000002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464.37692380521707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5.1100219040376107</v>
      </c>
      <c r="L22">
        <v>205.23000000000002</v>
      </c>
      <c r="M22">
        <v>27.20061371841155</v>
      </c>
      <c r="N22">
        <v>17.131368191260741</v>
      </c>
      <c r="O22">
        <v>0</v>
      </c>
      <c r="P22">
        <v>37.121090898512392</v>
      </c>
      <c r="Q22">
        <v>3.2270015167701858</v>
      </c>
      <c r="R22">
        <v>12.070660689526186</v>
      </c>
      <c r="S22">
        <v>7.8040200326264264</v>
      </c>
      <c r="T22">
        <v>0</v>
      </c>
      <c r="U22">
        <v>24.13029274400218</v>
      </c>
      <c r="V22">
        <v>6.1256302239550839</v>
      </c>
      <c r="W22">
        <v>13.714598145161291</v>
      </c>
      <c r="X22">
        <v>43.358740057227429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4.870876388464537</v>
      </c>
      <c r="AF22">
        <v>2.4773995283975658</v>
      </c>
      <c r="AG22">
        <v>12.9122412848</v>
      </c>
      <c r="AH22">
        <v>0</v>
      </c>
      <c r="AI22">
        <v>0</v>
      </c>
      <c r="AJ22">
        <v>0</v>
      </c>
      <c r="AK22">
        <v>15.9788574606777</v>
      </c>
      <c r="AL22">
        <v>0</v>
      </c>
      <c r="AM22">
        <v>4.6721116279069763</v>
      </c>
      <c r="AN22">
        <v>0.79256500000000007</v>
      </c>
      <c r="AO22">
        <v>0</v>
      </c>
      <c r="AP22">
        <v>7.5731718889809438E-2</v>
      </c>
      <c r="AQ22">
        <v>3.9670087615873011</v>
      </c>
      <c r="AR22">
        <v>10.442798399999999</v>
      </c>
      <c r="AS22">
        <v>5.9645467500000002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464.37817504221505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5.1100219040376107</v>
      </c>
      <c r="L23">
        <v>205.23000000000002</v>
      </c>
      <c r="M23">
        <v>27.20061371841155</v>
      </c>
      <c r="N23">
        <v>17.131368191260741</v>
      </c>
      <c r="O23">
        <v>0</v>
      </c>
      <c r="P23">
        <v>37.121090898512392</v>
      </c>
      <c r="Q23">
        <v>3.2270015167701858</v>
      </c>
      <c r="R23">
        <v>12.070660689526186</v>
      </c>
      <c r="S23">
        <v>7.8040200326264264</v>
      </c>
      <c r="T23">
        <v>0</v>
      </c>
      <c r="U23">
        <v>24.13029274400218</v>
      </c>
      <c r="V23">
        <v>6.127961268768769</v>
      </c>
      <c r="W23">
        <v>13.715555726296961</v>
      </c>
      <c r="X23">
        <v>43.358740057227429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4.870876388464537</v>
      </c>
      <c r="AF23">
        <v>2.4773995283975658</v>
      </c>
      <c r="AG23">
        <v>12.9122412848</v>
      </c>
      <c r="AH23">
        <v>0</v>
      </c>
      <c r="AI23">
        <v>0</v>
      </c>
      <c r="AJ23">
        <v>0</v>
      </c>
      <c r="AK23">
        <v>15.9788574606777</v>
      </c>
      <c r="AL23">
        <v>0</v>
      </c>
      <c r="AM23">
        <v>4.6721116279069763</v>
      </c>
      <c r="AN23">
        <v>0.79256500000000007</v>
      </c>
      <c r="AO23">
        <v>0</v>
      </c>
      <c r="AP23">
        <v>7.5731718889809438E-2</v>
      </c>
      <c r="AQ23">
        <v>3.9670087615873011</v>
      </c>
      <c r="AR23">
        <v>12.4008231</v>
      </c>
      <c r="AS23">
        <v>5.9645467500000002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466.33948836816444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5.1100219040376107</v>
      </c>
      <c r="L24">
        <v>205.23000000000002</v>
      </c>
      <c r="M24">
        <v>27.20061371841155</v>
      </c>
      <c r="N24">
        <v>17.131368191260741</v>
      </c>
      <c r="O24">
        <v>0</v>
      </c>
      <c r="P24">
        <v>37.121090898512392</v>
      </c>
      <c r="Q24">
        <v>3.2270015167701858</v>
      </c>
      <c r="R24">
        <v>12.070660689526186</v>
      </c>
      <c r="S24">
        <v>7.8040200326264264</v>
      </c>
      <c r="T24">
        <v>0</v>
      </c>
      <c r="U24">
        <v>24.13029274400218</v>
      </c>
      <c r="V24">
        <v>6.127961268768769</v>
      </c>
      <c r="W24">
        <v>13.715555726296961</v>
      </c>
      <c r="X24">
        <v>43.358740057227429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4.870876388464537</v>
      </c>
      <c r="AF24">
        <v>2.4773995283975658</v>
      </c>
      <c r="AG24">
        <v>12.9122412848</v>
      </c>
      <c r="AH24">
        <v>0</v>
      </c>
      <c r="AI24">
        <v>0</v>
      </c>
      <c r="AJ24">
        <v>0</v>
      </c>
      <c r="AK24">
        <v>15.9788574606777</v>
      </c>
      <c r="AL24">
        <v>0</v>
      </c>
      <c r="AM24">
        <v>4.6721116279069763</v>
      </c>
      <c r="AN24">
        <v>0.79256500000000007</v>
      </c>
      <c r="AO24">
        <v>0</v>
      </c>
      <c r="AP24">
        <v>7.5731718889809438E-2</v>
      </c>
      <c r="AQ24">
        <v>7.5615287299999991</v>
      </c>
      <c r="AR24">
        <v>12.4008231</v>
      </c>
      <c r="AS24">
        <v>5.9645467500000002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469.93400833657716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5.1100219040376107</v>
      </c>
      <c r="L25">
        <v>205.2300492326936</v>
      </c>
      <c r="M25">
        <v>27.20061371841155</v>
      </c>
      <c r="N25">
        <v>17.131368191260741</v>
      </c>
      <c r="O25">
        <v>0</v>
      </c>
      <c r="P25">
        <v>37.121090898512392</v>
      </c>
      <c r="Q25">
        <v>3.2200418995901643</v>
      </c>
      <c r="R25">
        <v>12.068478923000741</v>
      </c>
      <c r="S25">
        <v>7.5477473097826087</v>
      </c>
      <c r="T25">
        <v>0</v>
      </c>
      <c r="U25">
        <v>24.13029274400218</v>
      </c>
      <c r="V25">
        <v>6.127961268768769</v>
      </c>
      <c r="W25">
        <v>13.715555726296961</v>
      </c>
      <c r="X25">
        <v>43.358740057227429</v>
      </c>
      <c r="Y25">
        <v>0</v>
      </c>
      <c r="Z25">
        <v>1.9276745113636364</v>
      </c>
      <c r="AA25">
        <v>0</v>
      </c>
      <c r="AB25">
        <v>0</v>
      </c>
      <c r="AC25">
        <v>0</v>
      </c>
      <c r="AD25">
        <v>0</v>
      </c>
      <c r="AE25">
        <v>4.870876388464537</v>
      </c>
      <c r="AF25">
        <v>2.4773995283975658</v>
      </c>
      <c r="AG25">
        <v>12.9122412848</v>
      </c>
      <c r="AH25">
        <v>0</v>
      </c>
      <c r="AI25">
        <v>0</v>
      </c>
      <c r="AJ25">
        <v>0</v>
      </c>
      <c r="AK25">
        <v>15.9788574606777</v>
      </c>
      <c r="AL25">
        <v>0</v>
      </c>
      <c r="AM25">
        <v>4.6721116279069763</v>
      </c>
      <c r="AN25">
        <v>0.79256500000000007</v>
      </c>
      <c r="AO25">
        <v>0</v>
      </c>
      <c r="AP25">
        <v>7.5731718889809438E-2</v>
      </c>
      <c r="AQ25">
        <v>7.5615287299999991</v>
      </c>
      <c r="AR25">
        <v>10.442798399999999</v>
      </c>
      <c r="AS25">
        <v>5.9645467500000002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469.63829327408502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5.1100219040376107</v>
      </c>
      <c r="L26">
        <v>250.51409487500001</v>
      </c>
      <c r="M26">
        <v>27.20061371841155</v>
      </c>
      <c r="N26">
        <v>17.131368191260741</v>
      </c>
      <c r="O26">
        <v>0</v>
      </c>
      <c r="P26">
        <v>37.121090898512392</v>
      </c>
      <c r="Q26">
        <v>3.2263109304703477</v>
      </c>
      <c r="R26">
        <v>12.068478923000741</v>
      </c>
      <c r="S26">
        <v>7.8042484524331446</v>
      </c>
      <c r="T26">
        <v>0</v>
      </c>
      <c r="U26">
        <v>24.13029274400218</v>
      </c>
      <c r="V26">
        <v>6.127961268768769</v>
      </c>
      <c r="W26">
        <v>13.715555726296961</v>
      </c>
      <c r="X26">
        <v>43.358740057227429</v>
      </c>
      <c r="Y26">
        <v>0</v>
      </c>
      <c r="Z26">
        <v>1.9276745113636364</v>
      </c>
      <c r="AA26">
        <v>0</v>
      </c>
      <c r="AB26">
        <v>0</v>
      </c>
      <c r="AC26">
        <v>0</v>
      </c>
      <c r="AD26">
        <v>0</v>
      </c>
      <c r="AE26">
        <v>4.870876388464537</v>
      </c>
      <c r="AF26">
        <v>2.4773995283975658</v>
      </c>
      <c r="AG26">
        <v>12.9122412848</v>
      </c>
      <c r="AH26">
        <v>6.4385118234002121</v>
      </c>
      <c r="AI26">
        <v>0</v>
      </c>
      <c r="AJ26">
        <v>0</v>
      </c>
      <c r="AK26">
        <v>15.9788574606777</v>
      </c>
      <c r="AL26">
        <v>0</v>
      </c>
      <c r="AM26">
        <v>4.6721116279069763</v>
      </c>
      <c r="AN26">
        <v>0.79256500000000007</v>
      </c>
      <c r="AO26">
        <v>0</v>
      </c>
      <c r="AP26">
        <v>7.5731718889809438E-2</v>
      </c>
      <c r="AQ26">
        <v>7.7477732799999988</v>
      </c>
      <c r="AR26">
        <v>10.442798399999999</v>
      </c>
      <c r="AS26">
        <v>5.9645467500000002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521.80986546332224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5.1100188848620682</v>
      </c>
      <c r="L27">
        <v>312.62691436675192</v>
      </c>
      <c r="M27">
        <v>27.20061371841155</v>
      </c>
      <c r="N27">
        <v>17.131368191260741</v>
      </c>
      <c r="O27">
        <v>0</v>
      </c>
      <c r="P27">
        <v>37.121090898512392</v>
      </c>
      <c r="Q27">
        <v>3.230548577545195</v>
      </c>
      <c r="R27">
        <v>12.068478923000741</v>
      </c>
      <c r="S27">
        <v>7.8059663683176099</v>
      </c>
      <c r="T27">
        <v>0</v>
      </c>
      <c r="U27">
        <v>24.13029274400218</v>
      </c>
      <c r="V27">
        <v>6.127961268768769</v>
      </c>
      <c r="W27">
        <v>13.715555726296961</v>
      </c>
      <c r="X27">
        <v>43.358740057227429</v>
      </c>
      <c r="Y27">
        <v>0</v>
      </c>
      <c r="Z27">
        <v>1.9276745113636364</v>
      </c>
      <c r="AA27">
        <v>0</v>
      </c>
      <c r="AB27">
        <v>0</v>
      </c>
      <c r="AC27">
        <v>0</v>
      </c>
      <c r="AD27">
        <v>0</v>
      </c>
      <c r="AE27">
        <v>4.870876388464537</v>
      </c>
      <c r="AF27">
        <v>2.4773995283975658</v>
      </c>
      <c r="AG27">
        <v>12.9122412848</v>
      </c>
      <c r="AH27">
        <v>13.828803233959874</v>
      </c>
      <c r="AI27">
        <v>0</v>
      </c>
      <c r="AJ27">
        <v>0</v>
      </c>
      <c r="AK27">
        <v>15.9788574606777</v>
      </c>
      <c r="AL27">
        <v>0</v>
      </c>
      <c r="AM27">
        <v>4.6721116279069763</v>
      </c>
      <c r="AN27">
        <v>0.79256500000000007</v>
      </c>
      <c r="AO27">
        <v>0</v>
      </c>
      <c r="AP27">
        <v>7.5731718889809438E-2</v>
      </c>
      <c r="AQ27">
        <v>7.9340178299999984</v>
      </c>
      <c r="AR27">
        <v>10.442798399999999</v>
      </c>
      <c r="AS27">
        <v>5.9645467500000002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591.50517345941739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8.9700820063229472</v>
      </c>
      <c r="L28">
        <v>370.91226117109221</v>
      </c>
      <c r="M28">
        <v>27.20061371841155</v>
      </c>
      <c r="N28">
        <v>17.131368191260741</v>
      </c>
      <c r="O28">
        <v>0</v>
      </c>
      <c r="P28">
        <v>37.121090898512392</v>
      </c>
      <c r="Q28">
        <v>3.230548577545195</v>
      </c>
      <c r="R28">
        <v>12.068478923000741</v>
      </c>
      <c r="S28">
        <v>7.8059663683176099</v>
      </c>
      <c r="T28">
        <v>0</v>
      </c>
      <c r="U28">
        <v>24.13029274400218</v>
      </c>
      <c r="V28">
        <v>6.127961268768769</v>
      </c>
      <c r="W28">
        <v>13.715555726296961</v>
      </c>
      <c r="X28">
        <v>43.358740057227429</v>
      </c>
      <c r="Y28">
        <v>0</v>
      </c>
      <c r="Z28">
        <v>0.32518124999999998</v>
      </c>
      <c r="AA28">
        <v>2.3348816666666665</v>
      </c>
      <c r="AB28">
        <v>0.98517882670667645</v>
      </c>
      <c r="AC28">
        <v>0</v>
      </c>
      <c r="AD28">
        <v>0</v>
      </c>
      <c r="AE28">
        <v>4.870876388464537</v>
      </c>
      <c r="AF28">
        <v>4.9547987499999993</v>
      </c>
      <c r="AG28">
        <v>12.9122412848</v>
      </c>
      <c r="AH28">
        <v>18.419742051319957</v>
      </c>
      <c r="AI28">
        <v>0</v>
      </c>
      <c r="AJ28">
        <v>0</v>
      </c>
      <c r="AK28">
        <v>15.9788574606777</v>
      </c>
      <c r="AL28">
        <v>0</v>
      </c>
      <c r="AM28">
        <v>4.6721116279069763</v>
      </c>
      <c r="AN28">
        <v>0.79256500000000007</v>
      </c>
      <c r="AO28">
        <v>0</v>
      </c>
      <c r="AP28">
        <v>7.5731718889809438E-2</v>
      </c>
      <c r="AQ28">
        <v>11.901026898412695</v>
      </c>
      <c r="AR28">
        <v>10.442798399999999</v>
      </c>
      <c r="AS28">
        <v>5.9645467500000002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666.40349772460377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8.9099489581153737</v>
      </c>
      <c r="L29">
        <v>371.59143661862993</v>
      </c>
      <c r="M29">
        <v>27.20061371841155</v>
      </c>
      <c r="N29">
        <v>17.131368191260741</v>
      </c>
      <c r="O29">
        <v>0</v>
      </c>
      <c r="P29">
        <v>37.121090898512392</v>
      </c>
      <c r="Q29">
        <v>3.230548577545195</v>
      </c>
      <c r="R29">
        <v>12.068478923000741</v>
      </c>
      <c r="S29">
        <v>7.8059663683176099</v>
      </c>
      <c r="T29">
        <v>0</v>
      </c>
      <c r="U29">
        <v>24.13029274400218</v>
      </c>
      <c r="V29">
        <v>6.127961268768769</v>
      </c>
      <c r="W29">
        <v>13.715555726296961</v>
      </c>
      <c r="X29">
        <v>43.358740057227429</v>
      </c>
      <c r="Y29">
        <v>0</v>
      </c>
      <c r="Z29">
        <v>0.32518124999999998</v>
      </c>
      <c r="AA29">
        <v>5.7438088999999994</v>
      </c>
      <c r="AB29">
        <v>1.9703576534133529</v>
      </c>
      <c r="AC29">
        <v>0.37643948068163974</v>
      </c>
      <c r="AD29">
        <v>2.3430393</v>
      </c>
      <c r="AE29">
        <v>4.870876388464537</v>
      </c>
      <c r="AF29">
        <v>7.4321979716024336</v>
      </c>
      <c r="AG29">
        <v>12.9122412848</v>
      </c>
      <c r="AH29">
        <v>25.194176100000004</v>
      </c>
      <c r="AI29">
        <v>0</v>
      </c>
      <c r="AJ29">
        <v>0</v>
      </c>
      <c r="AK29">
        <v>15.9788574606777</v>
      </c>
      <c r="AL29">
        <v>0</v>
      </c>
      <c r="AM29">
        <v>4.6721116279069763</v>
      </c>
      <c r="AN29">
        <v>0.79256500000000007</v>
      </c>
      <c r="AO29">
        <v>0</v>
      </c>
      <c r="AP29">
        <v>7.5731718889809438E-2</v>
      </c>
      <c r="AQ29">
        <v>11.901026898412695</v>
      </c>
      <c r="AR29">
        <v>12.4008231</v>
      </c>
      <c r="AS29">
        <v>5.9645467500000002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685.34598293493787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8.9699287945446553</v>
      </c>
      <c r="L30">
        <v>371.59143661862993</v>
      </c>
      <c r="M30">
        <v>27.20061371841155</v>
      </c>
      <c r="N30">
        <v>17.131368191260741</v>
      </c>
      <c r="O30">
        <v>0</v>
      </c>
      <c r="P30">
        <v>37.121090898512392</v>
      </c>
      <c r="Q30">
        <v>3.230548577545195</v>
      </c>
      <c r="R30">
        <v>12.068478923000741</v>
      </c>
      <c r="S30">
        <v>7.8059663683176099</v>
      </c>
      <c r="T30">
        <v>0</v>
      </c>
      <c r="U30">
        <v>24.13029274400218</v>
      </c>
      <c r="V30">
        <v>6.127961268768769</v>
      </c>
      <c r="W30">
        <v>13.715555726296961</v>
      </c>
      <c r="X30">
        <v>43.358740057227429</v>
      </c>
      <c r="Y30">
        <v>0</v>
      </c>
      <c r="Z30">
        <v>5.7830232272727278</v>
      </c>
      <c r="AA30">
        <v>12.457060643459915</v>
      </c>
      <c r="AB30">
        <v>7.7868528154538623</v>
      </c>
      <c r="AC30">
        <v>5.7218797381812463</v>
      </c>
      <c r="AD30">
        <v>4.8422810972747916</v>
      </c>
      <c r="AE30">
        <v>9.7417527769290739</v>
      </c>
      <c r="AF30">
        <v>9.9095974999999985</v>
      </c>
      <c r="AG30">
        <v>12.9122412848</v>
      </c>
      <c r="AH30">
        <v>27.657606774720172</v>
      </c>
      <c r="AI30">
        <v>0</v>
      </c>
      <c r="AJ30">
        <v>0</v>
      </c>
      <c r="AK30">
        <v>15.9788574606777</v>
      </c>
      <c r="AL30">
        <v>0</v>
      </c>
      <c r="AM30">
        <v>4.6721116279069763</v>
      </c>
      <c r="AN30">
        <v>0.79256500000000007</v>
      </c>
      <c r="AO30">
        <v>0</v>
      </c>
      <c r="AP30">
        <v>7.5731718889809438E-2</v>
      </c>
      <c r="AQ30">
        <v>11.901026898412695</v>
      </c>
      <c r="AR30">
        <v>12.4008231</v>
      </c>
      <c r="AS30">
        <v>5.9645467500000002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721.04994030049681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8.970078721501622</v>
      </c>
      <c r="L31">
        <v>371.59753620064566</v>
      </c>
      <c r="M31">
        <v>27.20061371841155</v>
      </c>
      <c r="N31">
        <v>17.131338741404008</v>
      </c>
      <c r="O31">
        <v>0</v>
      </c>
      <c r="P31">
        <v>37.121090898512392</v>
      </c>
      <c r="Q31">
        <v>3.2263109304703477</v>
      </c>
      <c r="R31">
        <v>12.068478923000741</v>
      </c>
      <c r="S31">
        <v>7.9190209430051812</v>
      </c>
      <c r="T31">
        <v>0</v>
      </c>
      <c r="U31">
        <v>24.13029274400218</v>
      </c>
      <c r="V31">
        <v>6.127961268768769</v>
      </c>
      <c r="W31">
        <v>13.715555726296961</v>
      </c>
      <c r="X31">
        <v>43.358740057227429</v>
      </c>
      <c r="Y31">
        <v>0</v>
      </c>
      <c r="Z31">
        <v>5.7830232272727278</v>
      </c>
      <c r="AA31">
        <v>12.457060643459915</v>
      </c>
      <c r="AB31">
        <v>7.7868528154538623</v>
      </c>
      <c r="AC31">
        <v>5.7218797381812463</v>
      </c>
      <c r="AD31">
        <v>8.1022298816048455</v>
      </c>
      <c r="AE31">
        <v>9.7417527769290739</v>
      </c>
      <c r="AF31">
        <v>9.9095974999999985</v>
      </c>
      <c r="AG31">
        <v>12.9122412848</v>
      </c>
      <c r="AH31">
        <v>27.657606774720172</v>
      </c>
      <c r="AI31">
        <v>0</v>
      </c>
      <c r="AJ31">
        <v>0</v>
      </c>
      <c r="AK31">
        <v>15.9788574606777</v>
      </c>
      <c r="AL31">
        <v>0</v>
      </c>
      <c r="AM31">
        <v>4.6721116279069763</v>
      </c>
      <c r="AN31">
        <v>0.79256500000000007</v>
      </c>
      <c r="AO31">
        <v>0</v>
      </c>
      <c r="AP31">
        <v>7.5731718889809438E-2</v>
      </c>
      <c r="AQ31">
        <v>11.901026898412695</v>
      </c>
      <c r="AR31">
        <v>10.442798399999999</v>
      </c>
      <c r="AS31">
        <v>5.9645467500000002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722.46690137155565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8.970070276568503</v>
      </c>
      <c r="L32">
        <v>371.59143661862993</v>
      </c>
      <c r="M32">
        <v>27.20061371841155</v>
      </c>
      <c r="N32">
        <v>17.131338741404008</v>
      </c>
      <c r="O32">
        <v>0</v>
      </c>
      <c r="P32">
        <v>37.121090898512392</v>
      </c>
      <c r="Q32">
        <v>3.2200927016205911</v>
      </c>
      <c r="R32">
        <v>12.068478923000741</v>
      </c>
      <c r="S32">
        <v>7.8059663683176099</v>
      </c>
      <c r="T32">
        <v>0</v>
      </c>
      <c r="U32">
        <v>24.13029274400218</v>
      </c>
      <c r="V32">
        <v>6.127961268768769</v>
      </c>
      <c r="W32">
        <v>13.715555726296961</v>
      </c>
      <c r="X32">
        <v>43.358740057227429</v>
      </c>
      <c r="Y32">
        <v>0</v>
      </c>
      <c r="Z32">
        <v>5.7830232272727278</v>
      </c>
      <c r="AA32">
        <v>12.457060643459915</v>
      </c>
      <c r="AB32">
        <v>11.680279376594147</v>
      </c>
      <c r="AC32">
        <v>5.7218797381812463</v>
      </c>
      <c r="AD32">
        <v>8.1022298816048455</v>
      </c>
      <c r="AE32">
        <v>9.7417527769290739</v>
      </c>
      <c r="AF32">
        <v>9.9095974999999985</v>
      </c>
      <c r="AG32">
        <v>12.9122412848</v>
      </c>
      <c r="AH32">
        <v>27.657606774720172</v>
      </c>
      <c r="AI32">
        <v>0</v>
      </c>
      <c r="AJ32">
        <v>0</v>
      </c>
      <c r="AK32">
        <v>15.9788574606777</v>
      </c>
      <c r="AL32">
        <v>0</v>
      </c>
      <c r="AM32">
        <v>4.6721116279069763</v>
      </c>
      <c r="AN32">
        <v>0.79256500000000007</v>
      </c>
      <c r="AO32">
        <v>0</v>
      </c>
      <c r="AP32">
        <v>7.5731718889809438E-2</v>
      </c>
      <c r="AQ32">
        <v>11.901026898412695</v>
      </c>
      <c r="AR32">
        <v>10.442798399999999</v>
      </c>
      <c r="AS32">
        <v>5.9645467500000002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726.23494710220996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8.4099439999257672</v>
      </c>
      <c r="L33">
        <v>371.59143661862993</v>
      </c>
      <c r="M33">
        <v>27.20061371841155</v>
      </c>
      <c r="N33">
        <v>17.131338741404008</v>
      </c>
      <c r="O33">
        <v>0</v>
      </c>
      <c r="P33">
        <v>37.121090898512392</v>
      </c>
      <c r="Q33">
        <v>3.230548577545195</v>
      </c>
      <c r="R33">
        <v>12.068478923000741</v>
      </c>
      <c r="S33">
        <v>7.8059663683176099</v>
      </c>
      <c r="T33">
        <v>0</v>
      </c>
      <c r="U33">
        <v>24.109700723511224</v>
      </c>
      <c r="V33">
        <v>6.127961268768769</v>
      </c>
      <c r="W33">
        <v>13.715555726296961</v>
      </c>
      <c r="X33">
        <v>43.358740057227429</v>
      </c>
      <c r="Y33">
        <v>0</v>
      </c>
      <c r="Z33">
        <v>5.7830232272727278</v>
      </c>
      <c r="AA33">
        <v>12.457060643459915</v>
      </c>
      <c r="AB33">
        <v>11.680279376594147</v>
      </c>
      <c r="AC33">
        <v>5.7218797381812463</v>
      </c>
      <c r="AD33">
        <v>8.1022298816048455</v>
      </c>
      <c r="AE33">
        <v>9.7417527769290739</v>
      </c>
      <c r="AF33">
        <v>9.9095974999999985</v>
      </c>
      <c r="AG33">
        <v>12.9122412848</v>
      </c>
      <c r="AH33">
        <v>27.657606774720172</v>
      </c>
      <c r="AI33">
        <v>0</v>
      </c>
      <c r="AJ33">
        <v>0</v>
      </c>
      <c r="AK33">
        <v>15.9788574606777</v>
      </c>
      <c r="AL33">
        <v>0</v>
      </c>
      <c r="AM33">
        <v>4.6721116279069763</v>
      </c>
      <c r="AN33">
        <v>0.79256500000000007</v>
      </c>
      <c r="AO33">
        <v>0</v>
      </c>
      <c r="AP33">
        <v>7.5731718889809438E-2</v>
      </c>
      <c r="AQ33">
        <v>11.901026898412695</v>
      </c>
      <c r="AR33">
        <v>10.442798399999999</v>
      </c>
      <c r="AS33">
        <v>5.9645467500000002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725.66468468100084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8.9700655860277436</v>
      </c>
      <c r="L34">
        <v>371.59143661862993</v>
      </c>
      <c r="M34">
        <v>27.20061371841155</v>
      </c>
      <c r="N34">
        <v>17.131338741404008</v>
      </c>
      <c r="O34">
        <v>0</v>
      </c>
      <c r="P34">
        <v>37.121090898512392</v>
      </c>
      <c r="Q34">
        <v>3.230548577545195</v>
      </c>
      <c r="R34">
        <v>12.068478923000741</v>
      </c>
      <c r="S34">
        <v>7.8059663683176099</v>
      </c>
      <c r="T34">
        <v>0</v>
      </c>
      <c r="U34">
        <v>24.109700723511224</v>
      </c>
      <c r="V34">
        <v>6.127961268768769</v>
      </c>
      <c r="W34">
        <v>13.715555726296961</v>
      </c>
      <c r="X34">
        <v>43.358740057227429</v>
      </c>
      <c r="Y34">
        <v>0</v>
      </c>
      <c r="Z34">
        <v>3.8553490227272729</v>
      </c>
      <c r="AA34">
        <v>12.457060643459915</v>
      </c>
      <c r="AB34">
        <v>7.7868528154538623</v>
      </c>
      <c r="AC34">
        <v>5.7218797381812463</v>
      </c>
      <c r="AD34">
        <v>8.1022298816048455</v>
      </c>
      <c r="AE34">
        <v>9.7417527769290739</v>
      </c>
      <c r="AF34">
        <v>9.9095974999999985</v>
      </c>
      <c r="AG34">
        <v>12.9122412848</v>
      </c>
      <c r="AH34">
        <v>27.657606774720172</v>
      </c>
      <c r="AI34">
        <v>0</v>
      </c>
      <c r="AJ34">
        <v>0</v>
      </c>
      <c r="AK34">
        <v>15.9788574606777</v>
      </c>
      <c r="AL34">
        <v>0</v>
      </c>
      <c r="AM34">
        <v>4.6721116279069763</v>
      </c>
      <c r="AN34">
        <v>0.79256500000000007</v>
      </c>
      <c r="AO34">
        <v>0</v>
      </c>
      <c r="AP34">
        <v>7.5731718889809438E-2</v>
      </c>
      <c r="AQ34">
        <v>11.901026898412695</v>
      </c>
      <c r="AR34">
        <v>10.442798399999999</v>
      </c>
      <c r="AS34">
        <v>5.9645467500000002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720.40370550141711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8.9700290256471717</v>
      </c>
      <c r="L35">
        <v>371.59354265227893</v>
      </c>
      <c r="M35">
        <v>27.20061371841155</v>
      </c>
      <c r="N35">
        <v>17.131338741404008</v>
      </c>
      <c r="O35">
        <v>0</v>
      </c>
      <c r="P35">
        <v>37.121090898512392</v>
      </c>
      <c r="Q35">
        <v>3.2263109304703477</v>
      </c>
      <c r="R35">
        <v>12.068478923000741</v>
      </c>
      <c r="S35">
        <v>7.8042484524331446</v>
      </c>
      <c r="T35">
        <v>0</v>
      </c>
      <c r="U35">
        <v>24.109700723511224</v>
      </c>
      <c r="V35">
        <v>6.127961268768769</v>
      </c>
      <c r="W35">
        <v>13.715555726296961</v>
      </c>
      <c r="X35">
        <v>43.358740057227429</v>
      </c>
      <c r="Y35">
        <v>0</v>
      </c>
      <c r="Z35">
        <v>3.8553490227272729</v>
      </c>
      <c r="AA35">
        <v>12.457060643459915</v>
      </c>
      <c r="AB35">
        <v>7.7868528154538623</v>
      </c>
      <c r="AC35">
        <v>5.7218797381812463</v>
      </c>
      <c r="AD35">
        <v>5.401486485465556</v>
      </c>
      <c r="AE35">
        <v>9.7417527769290739</v>
      </c>
      <c r="AF35">
        <v>9.9095974999999985</v>
      </c>
      <c r="AG35">
        <v>12.9122412848</v>
      </c>
      <c r="AH35">
        <v>27.657606774720172</v>
      </c>
      <c r="AI35">
        <v>0</v>
      </c>
      <c r="AJ35">
        <v>0</v>
      </c>
      <c r="AK35">
        <v>15.9788574606777</v>
      </c>
      <c r="AL35">
        <v>0</v>
      </c>
      <c r="AM35">
        <v>4.6721116279069763</v>
      </c>
      <c r="AN35">
        <v>0.79256500000000007</v>
      </c>
      <c r="AO35">
        <v>0</v>
      </c>
      <c r="AP35">
        <v>0</v>
      </c>
      <c r="AQ35">
        <v>11.901026898412695</v>
      </c>
      <c r="AR35">
        <v>10.442798399999999</v>
      </c>
      <c r="AS35">
        <v>9.4287555200713662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721.08755306676846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8.9700290256471717</v>
      </c>
      <c r="L36">
        <v>371.59354265227893</v>
      </c>
      <c r="M36">
        <v>27.20061371841155</v>
      </c>
      <c r="N36">
        <v>17.131338741404008</v>
      </c>
      <c r="O36">
        <v>0</v>
      </c>
      <c r="P36">
        <v>37.121090898512392</v>
      </c>
      <c r="Q36">
        <v>3.2263109304703477</v>
      </c>
      <c r="R36">
        <v>12.068478923000741</v>
      </c>
      <c r="S36">
        <v>7.8042484524331446</v>
      </c>
      <c r="T36">
        <v>0</v>
      </c>
      <c r="U36">
        <v>24.109700723511224</v>
      </c>
      <c r="V36">
        <v>6.127961268768769</v>
      </c>
      <c r="W36">
        <v>13.715555726296961</v>
      </c>
      <c r="X36">
        <v>43.358740057227429</v>
      </c>
      <c r="Y36">
        <v>0</v>
      </c>
      <c r="Z36">
        <v>0</v>
      </c>
      <c r="AA36">
        <v>0</v>
      </c>
      <c r="AB36">
        <v>0.98517882670667645</v>
      </c>
      <c r="AC36">
        <v>0.37643948068163974</v>
      </c>
      <c r="AD36">
        <v>2.700743396139289</v>
      </c>
      <c r="AE36">
        <v>4.870876388464537</v>
      </c>
      <c r="AF36">
        <v>4.9547987499999993</v>
      </c>
      <c r="AG36">
        <v>12.9122412848</v>
      </c>
      <c r="AH36">
        <v>24.634305520000002</v>
      </c>
      <c r="AI36">
        <v>0</v>
      </c>
      <c r="AJ36">
        <v>0</v>
      </c>
      <c r="AK36">
        <v>15.9788574606777</v>
      </c>
      <c r="AL36">
        <v>0</v>
      </c>
      <c r="AM36">
        <v>4.6721116279069763</v>
      </c>
      <c r="AN36">
        <v>0.79256500000000007</v>
      </c>
      <c r="AO36">
        <v>0</v>
      </c>
      <c r="AP36">
        <v>0</v>
      </c>
      <c r="AQ36">
        <v>11.901026898412695</v>
      </c>
      <c r="AR36">
        <v>10.442798399999999</v>
      </c>
      <c r="AS36">
        <v>9.4287555200713662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677.0783096718236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8.9700290256471717</v>
      </c>
      <c r="L37">
        <v>371.59354265227893</v>
      </c>
      <c r="M37">
        <v>27.20061371841155</v>
      </c>
      <c r="N37">
        <v>17.131338741404008</v>
      </c>
      <c r="O37">
        <v>0</v>
      </c>
      <c r="P37">
        <v>37.121090898512392</v>
      </c>
      <c r="Q37">
        <v>3.2263109304703477</v>
      </c>
      <c r="R37">
        <v>12.068478923000741</v>
      </c>
      <c r="S37">
        <v>7.8042484524331446</v>
      </c>
      <c r="T37">
        <v>0</v>
      </c>
      <c r="U37">
        <v>24.109700723511224</v>
      </c>
      <c r="V37">
        <v>6.127961268768769</v>
      </c>
      <c r="W37">
        <v>13.715555726296961</v>
      </c>
      <c r="X37">
        <v>43.358740057227429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2.3430393</v>
      </c>
      <c r="AE37">
        <v>4.870876388464537</v>
      </c>
      <c r="AF37">
        <v>2.4773995283975658</v>
      </c>
      <c r="AG37">
        <v>12.9122412848</v>
      </c>
      <c r="AH37">
        <v>20.743204850939811</v>
      </c>
      <c r="AI37">
        <v>0</v>
      </c>
      <c r="AJ37">
        <v>0</v>
      </c>
      <c r="AK37">
        <v>15.9788574606777</v>
      </c>
      <c r="AL37">
        <v>0</v>
      </c>
      <c r="AM37">
        <v>4.6721116279069763</v>
      </c>
      <c r="AN37">
        <v>0.79256500000000007</v>
      </c>
      <c r="AO37">
        <v>0</v>
      </c>
      <c r="AP37">
        <v>0</v>
      </c>
      <c r="AQ37">
        <v>11.901026898412695</v>
      </c>
      <c r="AR37">
        <v>10.442798399999999</v>
      </c>
      <c r="AS37">
        <v>9.4287555200713662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668.99048737763337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5.1099050445168297</v>
      </c>
      <c r="L38">
        <v>317.95685419638039</v>
      </c>
      <c r="M38">
        <v>27.20061371841155</v>
      </c>
      <c r="N38">
        <v>17.131338741404008</v>
      </c>
      <c r="O38">
        <v>0</v>
      </c>
      <c r="P38">
        <v>37.121090898512392</v>
      </c>
      <c r="Q38">
        <v>3.2263109304703477</v>
      </c>
      <c r="R38">
        <v>6.9379244951786729</v>
      </c>
      <c r="S38">
        <v>4.3393716415289258</v>
      </c>
      <c r="T38">
        <v>0</v>
      </c>
      <c r="U38">
        <v>24.109700723511224</v>
      </c>
      <c r="V38">
        <v>3.3695586904761909</v>
      </c>
      <c r="W38">
        <v>13.715555726296961</v>
      </c>
      <c r="X38">
        <v>43.358740057227429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4.870876388464537</v>
      </c>
      <c r="AF38">
        <v>2.4773995283975658</v>
      </c>
      <c r="AG38">
        <v>12.9122412848</v>
      </c>
      <c r="AH38">
        <v>20.743204850939811</v>
      </c>
      <c r="AI38">
        <v>0</v>
      </c>
      <c r="AJ38">
        <v>0</v>
      </c>
      <c r="AK38">
        <v>15.9788574606777</v>
      </c>
      <c r="AL38">
        <v>0</v>
      </c>
      <c r="AM38">
        <v>4.6721116279069763</v>
      </c>
      <c r="AN38">
        <v>0.79256500000000007</v>
      </c>
      <c r="AO38">
        <v>0</v>
      </c>
      <c r="AP38">
        <v>0</v>
      </c>
      <c r="AQ38">
        <v>11.901026898412695</v>
      </c>
      <c r="AR38">
        <v>10.442798399999999</v>
      </c>
      <c r="AS38">
        <v>9.4287555200713662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597.7968018235855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5.1099050445168297</v>
      </c>
      <c r="L39">
        <v>269.78139963216859</v>
      </c>
      <c r="M39">
        <v>27.20061371841155</v>
      </c>
      <c r="N39">
        <v>17.131338741404008</v>
      </c>
      <c r="O39">
        <v>0</v>
      </c>
      <c r="P39">
        <v>37.121090898512392</v>
      </c>
      <c r="Q39">
        <v>3.2263109304703477</v>
      </c>
      <c r="R39">
        <v>6.9379244951786729</v>
      </c>
      <c r="S39">
        <v>4.3393716415289258</v>
      </c>
      <c r="T39">
        <v>0</v>
      </c>
      <c r="U39">
        <v>24.109700723511224</v>
      </c>
      <c r="V39">
        <v>6.127961268768769</v>
      </c>
      <c r="W39">
        <v>13.715555726296961</v>
      </c>
      <c r="X39">
        <v>43.358740057227429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4.870876388464537</v>
      </c>
      <c r="AF39">
        <v>2.4773995283975658</v>
      </c>
      <c r="AG39">
        <v>12.9122412848</v>
      </c>
      <c r="AH39">
        <v>13.828803233959874</v>
      </c>
      <c r="AI39">
        <v>0</v>
      </c>
      <c r="AJ39">
        <v>0</v>
      </c>
      <c r="AK39">
        <v>15.9788574606777</v>
      </c>
      <c r="AL39">
        <v>0</v>
      </c>
      <c r="AM39">
        <v>4.6721116279069763</v>
      </c>
      <c r="AN39">
        <v>0.79256500000000007</v>
      </c>
      <c r="AO39">
        <v>0</v>
      </c>
      <c r="AP39">
        <v>0</v>
      </c>
      <c r="AQ39">
        <v>7.9340178299999984</v>
      </c>
      <c r="AR39">
        <v>10.442798399999999</v>
      </c>
      <c r="AS39">
        <v>5.5669103613589073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537.63649399356132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5.1099050445168297</v>
      </c>
      <c r="L40">
        <v>250.51138889563518</v>
      </c>
      <c r="M40">
        <v>27.20061371841155</v>
      </c>
      <c r="N40">
        <v>17.131338741404008</v>
      </c>
      <c r="O40">
        <v>0</v>
      </c>
      <c r="P40">
        <v>37.121090898512392</v>
      </c>
      <c r="Q40">
        <v>3.2263109304703477</v>
      </c>
      <c r="R40">
        <v>12.068478923000741</v>
      </c>
      <c r="S40">
        <v>7.8042484524331446</v>
      </c>
      <c r="T40">
        <v>0</v>
      </c>
      <c r="U40">
        <v>24.109700723511224</v>
      </c>
      <c r="V40">
        <v>6.127961268768769</v>
      </c>
      <c r="W40">
        <v>13.715555726296961</v>
      </c>
      <c r="X40">
        <v>43.358740057227429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4.870876388464537</v>
      </c>
      <c r="AF40">
        <v>2.4773995283975658</v>
      </c>
      <c r="AG40">
        <v>12.9122412848</v>
      </c>
      <c r="AH40">
        <v>6.9144016169799372</v>
      </c>
      <c r="AI40">
        <v>0</v>
      </c>
      <c r="AJ40">
        <v>0</v>
      </c>
      <c r="AK40">
        <v>15.9788574606777</v>
      </c>
      <c r="AL40">
        <v>0</v>
      </c>
      <c r="AM40">
        <v>3.1210461695423852</v>
      </c>
      <c r="AN40">
        <v>0.79256500000000007</v>
      </c>
      <c r="AO40">
        <v>0</v>
      </c>
      <c r="AP40">
        <v>0</v>
      </c>
      <c r="AQ40">
        <v>7.9340178299999984</v>
      </c>
      <c r="AR40">
        <v>10.442798399999999</v>
      </c>
      <c r="AS40">
        <v>5.5669103613589073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518.49644742040982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5.1099050445168297</v>
      </c>
      <c r="L41">
        <v>289.05140907233937</v>
      </c>
      <c r="M41">
        <v>27.20061371841155</v>
      </c>
      <c r="N41">
        <v>17.131338741404008</v>
      </c>
      <c r="O41">
        <v>0</v>
      </c>
      <c r="P41">
        <v>37.121090898512392</v>
      </c>
      <c r="Q41">
        <v>3.2263109304703477</v>
      </c>
      <c r="R41">
        <v>12.068478923000741</v>
      </c>
      <c r="S41">
        <v>7.8042484524331446</v>
      </c>
      <c r="T41">
        <v>0</v>
      </c>
      <c r="U41">
        <v>24.109700723511224</v>
      </c>
      <c r="V41">
        <v>6.127961268768769</v>
      </c>
      <c r="W41">
        <v>13.715555726296961</v>
      </c>
      <c r="X41">
        <v>43.358740057227429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4.870876388464537</v>
      </c>
      <c r="AF41">
        <v>2.4773995283975658</v>
      </c>
      <c r="AG41">
        <v>12.9122412848</v>
      </c>
      <c r="AH41">
        <v>5.9066346343400218</v>
      </c>
      <c r="AI41">
        <v>0</v>
      </c>
      <c r="AJ41">
        <v>0</v>
      </c>
      <c r="AK41">
        <v>15.9788574606777</v>
      </c>
      <c r="AL41">
        <v>0</v>
      </c>
      <c r="AM41">
        <v>1.5605230847711926</v>
      </c>
      <c r="AN41">
        <v>0.79256500000000007</v>
      </c>
      <c r="AO41">
        <v>0</v>
      </c>
      <c r="AP41">
        <v>0</v>
      </c>
      <c r="AQ41">
        <v>7.9340178299999984</v>
      </c>
      <c r="AR41">
        <v>10.442798399999999</v>
      </c>
      <c r="AS41">
        <v>5.5669103613589073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554.46817752970264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5.1099050445168297</v>
      </c>
      <c r="L42">
        <v>289.05140907233937</v>
      </c>
      <c r="M42">
        <v>27.20061371841155</v>
      </c>
      <c r="N42">
        <v>17.131338741404008</v>
      </c>
      <c r="O42">
        <v>0</v>
      </c>
      <c r="P42">
        <v>37.121090898512392</v>
      </c>
      <c r="Q42">
        <v>3.2263109304703477</v>
      </c>
      <c r="R42">
        <v>12.068478923000741</v>
      </c>
      <c r="S42">
        <v>7.8042484524331446</v>
      </c>
      <c r="T42">
        <v>0</v>
      </c>
      <c r="U42">
        <v>24.109700723511224</v>
      </c>
      <c r="V42">
        <v>6.127961268768769</v>
      </c>
      <c r="W42">
        <v>13.715555726296961</v>
      </c>
      <c r="X42">
        <v>43.358740057227429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4.870876388464537</v>
      </c>
      <c r="AF42">
        <v>2.4773995283975658</v>
      </c>
      <c r="AG42">
        <v>12.9122412848</v>
      </c>
      <c r="AH42">
        <v>0</v>
      </c>
      <c r="AI42">
        <v>0</v>
      </c>
      <c r="AJ42">
        <v>0</v>
      </c>
      <c r="AK42">
        <v>15.9788574606777</v>
      </c>
      <c r="AL42">
        <v>0</v>
      </c>
      <c r="AM42">
        <v>1.5605230847711926</v>
      </c>
      <c r="AN42">
        <v>0.79256500000000007</v>
      </c>
      <c r="AO42">
        <v>0</v>
      </c>
      <c r="AP42">
        <v>0</v>
      </c>
      <c r="AQ42">
        <v>7.9340178299999984</v>
      </c>
      <c r="AR42">
        <v>10.442798399999999</v>
      </c>
      <c r="AS42">
        <v>5.5669103613589073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548.56154289536266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5.1099050445168297</v>
      </c>
      <c r="L43">
        <v>342.04372753570851</v>
      </c>
      <c r="M43">
        <v>27.20061371841155</v>
      </c>
      <c r="N43">
        <v>17.131338741404008</v>
      </c>
      <c r="O43">
        <v>0</v>
      </c>
      <c r="P43">
        <v>37.121090898512392</v>
      </c>
      <c r="Q43">
        <v>3.2263109304703477</v>
      </c>
      <c r="R43">
        <v>12.068478923000741</v>
      </c>
      <c r="S43">
        <v>7.8042484524331446</v>
      </c>
      <c r="T43">
        <v>0</v>
      </c>
      <c r="U43">
        <v>24.109700723511224</v>
      </c>
      <c r="V43">
        <v>6.127961268768769</v>
      </c>
      <c r="W43">
        <v>13.715555726296961</v>
      </c>
      <c r="X43">
        <v>43.358740057227429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4.870876388464537</v>
      </c>
      <c r="AF43">
        <v>2.4773995283975658</v>
      </c>
      <c r="AG43">
        <v>12.9122412848</v>
      </c>
      <c r="AH43">
        <v>0</v>
      </c>
      <c r="AI43">
        <v>0</v>
      </c>
      <c r="AJ43">
        <v>0</v>
      </c>
      <c r="AK43">
        <v>15.9788574606777</v>
      </c>
      <c r="AL43">
        <v>0</v>
      </c>
      <c r="AM43">
        <v>1.5605230847711926</v>
      </c>
      <c r="AN43">
        <v>0.79256500000000007</v>
      </c>
      <c r="AO43">
        <v>0</v>
      </c>
      <c r="AP43">
        <v>0</v>
      </c>
      <c r="AQ43">
        <v>7.5615287299999991</v>
      </c>
      <c r="AR43">
        <v>10.442798399999999</v>
      </c>
      <c r="AS43">
        <v>9.4287555200713662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605.04321741744411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5.109878128380176</v>
      </c>
      <c r="L44">
        <v>342.04372753570851</v>
      </c>
      <c r="M44">
        <v>27.20061371841155</v>
      </c>
      <c r="N44">
        <v>17.131338741404008</v>
      </c>
      <c r="O44">
        <v>0</v>
      </c>
      <c r="P44">
        <v>37.121090898512392</v>
      </c>
      <c r="Q44">
        <v>3.2263109304703477</v>
      </c>
      <c r="R44">
        <v>12.068478923000741</v>
      </c>
      <c r="S44">
        <v>7.8042484524331446</v>
      </c>
      <c r="T44">
        <v>0</v>
      </c>
      <c r="U44">
        <v>24.109700723511224</v>
      </c>
      <c r="V44">
        <v>6.127961268768769</v>
      </c>
      <c r="W44">
        <v>13.715555726296961</v>
      </c>
      <c r="X44">
        <v>43.358740057227429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4.870876388464537</v>
      </c>
      <c r="AF44">
        <v>2.4773995283975658</v>
      </c>
      <c r="AG44">
        <v>12.9122412848</v>
      </c>
      <c r="AH44">
        <v>0</v>
      </c>
      <c r="AI44">
        <v>0</v>
      </c>
      <c r="AJ44">
        <v>0</v>
      </c>
      <c r="AK44">
        <v>15.9788574606777</v>
      </c>
      <c r="AL44">
        <v>0</v>
      </c>
      <c r="AM44">
        <v>0</v>
      </c>
      <c r="AN44">
        <v>0.79256500000000007</v>
      </c>
      <c r="AO44">
        <v>0</v>
      </c>
      <c r="AP44">
        <v>0</v>
      </c>
      <c r="AQ44">
        <v>7.5615287299999991</v>
      </c>
      <c r="AR44">
        <v>10.442798399999999</v>
      </c>
      <c r="AS44">
        <v>9.4287555200713662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603.48266741653629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5.1100142891935771</v>
      </c>
      <c r="L45">
        <v>342.04372753570851</v>
      </c>
      <c r="M45">
        <v>27.20061371841155</v>
      </c>
      <c r="N45">
        <v>17.131338741404008</v>
      </c>
      <c r="O45">
        <v>0</v>
      </c>
      <c r="P45">
        <v>37.121090898512392</v>
      </c>
      <c r="Q45">
        <v>3.2263109304703477</v>
      </c>
      <c r="R45">
        <v>12.068478923000741</v>
      </c>
      <c r="S45">
        <v>7.8042484524331446</v>
      </c>
      <c r="T45">
        <v>0</v>
      </c>
      <c r="U45">
        <v>24.109700723511224</v>
      </c>
      <c r="V45">
        <v>6.127961268768769</v>
      </c>
      <c r="W45">
        <v>13.715555726296961</v>
      </c>
      <c r="X45">
        <v>43.358740057227429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0.56885047669524558</v>
      </c>
      <c r="AF45">
        <v>2.4773995283975658</v>
      </c>
      <c r="AG45">
        <v>12.9122412848</v>
      </c>
      <c r="AH45">
        <v>0</v>
      </c>
      <c r="AI45">
        <v>0</v>
      </c>
      <c r="AJ45">
        <v>0</v>
      </c>
      <c r="AK45">
        <v>15.9788574606777</v>
      </c>
      <c r="AL45">
        <v>0</v>
      </c>
      <c r="AM45">
        <v>0</v>
      </c>
      <c r="AN45">
        <v>0.79256500000000007</v>
      </c>
      <c r="AO45">
        <v>0</v>
      </c>
      <c r="AP45">
        <v>0</v>
      </c>
      <c r="AQ45">
        <v>7.5615287299999991</v>
      </c>
      <c r="AR45">
        <v>10.442798399999999</v>
      </c>
      <c r="AS45">
        <v>5.5669103613589073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595.3189325068679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5.1098738167364326</v>
      </c>
      <c r="L46">
        <v>342.04372753570851</v>
      </c>
      <c r="M46">
        <v>27.20061371841155</v>
      </c>
      <c r="N46">
        <v>17.131338741404008</v>
      </c>
      <c r="O46">
        <v>0</v>
      </c>
      <c r="P46">
        <v>37.121090898512392</v>
      </c>
      <c r="Q46">
        <v>3.2263109304703477</v>
      </c>
      <c r="R46">
        <v>12.068478923000741</v>
      </c>
      <c r="S46">
        <v>7.8042484524331446</v>
      </c>
      <c r="T46">
        <v>0</v>
      </c>
      <c r="U46">
        <v>24.109700723511224</v>
      </c>
      <c r="V46">
        <v>6.127961268768769</v>
      </c>
      <c r="W46">
        <v>13.715555726296961</v>
      </c>
      <c r="X46">
        <v>43.358740057227429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0.56885047669524558</v>
      </c>
      <c r="AF46">
        <v>2.4773995283975658</v>
      </c>
      <c r="AG46">
        <v>12.9122412848</v>
      </c>
      <c r="AH46">
        <v>0</v>
      </c>
      <c r="AI46">
        <v>0</v>
      </c>
      <c r="AJ46">
        <v>0</v>
      </c>
      <c r="AK46">
        <v>15.9788574606777</v>
      </c>
      <c r="AL46">
        <v>0</v>
      </c>
      <c r="AM46">
        <v>0</v>
      </c>
      <c r="AN46">
        <v>0.79256500000000007</v>
      </c>
      <c r="AO46">
        <v>0</v>
      </c>
      <c r="AP46">
        <v>0</v>
      </c>
      <c r="AQ46">
        <v>0</v>
      </c>
      <c r="AR46">
        <v>10.442798399999999</v>
      </c>
      <c r="AS46">
        <v>5.5669103613589073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587.7572633044108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5.1100153569489697</v>
      </c>
      <c r="L47">
        <v>341.91866252500898</v>
      </c>
      <c r="M47">
        <v>27.20061371841155</v>
      </c>
      <c r="N47">
        <v>17.131338741404008</v>
      </c>
      <c r="O47">
        <v>0</v>
      </c>
      <c r="P47">
        <v>37.121090898512392</v>
      </c>
      <c r="Q47">
        <v>3.2289557050428166</v>
      </c>
      <c r="R47">
        <v>12.068478923000741</v>
      </c>
      <c r="S47">
        <v>7.8059663683176099</v>
      </c>
      <c r="T47">
        <v>0</v>
      </c>
      <c r="U47">
        <v>24.109700723511224</v>
      </c>
      <c r="V47">
        <v>6.127961268768769</v>
      </c>
      <c r="W47">
        <v>13.715555726296961</v>
      </c>
      <c r="X47">
        <v>43.358740057227429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0.56885047669524558</v>
      </c>
      <c r="AF47">
        <v>2.4773995283975658</v>
      </c>
      <c r="AG47">
        <v>12.9122412848</v>
      </c>
      <c r="AH47">
        <v>0</v>
      </c>
      <c r="AI47">
        <v>0</v>
      </c>
      <c r="AJ47">
        <v>0</v>
      </c>
      <c r="AK47">
        <v>15.9788574606777</v>
      </c>
      <c r="AL47">
        <v>0</v>
      </c>
      <c r="AM47">
        <v>0</v>
      </c>
      <c r="AN47">
        <v>0.79256500000000007</v>
      </c>
      <c r="AO47">
        <v>0</v>
      </c>
      <c r="AP47">
        <v>0</v>
      </c>
      <c r="AQ47">
        <v>0</v>
      </c>
      <c r="AR47">
        <v>10.442798399999999</v>
      </c>
      <c r="AS47">
        <v>5.9645467500000002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588.03433891302177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5.1098642085193822</v>
      </c>
      <c r="L48">
        <v>317.95979029767869</v>
      </c>
      <c r="M48">
        <v>27.20061371841155</v>
      </c>
      <c r="N48">
        <v>17.131338741404008</v>
      </c>
      <c r="O48">
        <v>0</v>
      </c>
      <c r="P48">
        <v>37.121090898512392</v>
      </c>
      <c r="Q48">
        <v>3.2304611907216492</v>
      </c>
      <c r="R48">
        <v>12.068478923000741</v>
      </c>
      <c r="S48">
        <v>7.7992777777777782</v>
      </c>
      <c r="T48">
        <v>0</v>
      </c>
      <c r="U48">
        <v>24.109700723511224</v>
      </c>
      <c r="V48">
        <v>6.127961268768769</v>
      </c>
      <c r="W48">
        <v>13.715555726296961</v>
      </c>
      <c r="X48">
        <v>43.358740057227429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0.56885047669524558</v>
      </c>
      <c r="AF48">
        <v>2.4773995283975658</v>
      </c>
      <c r="AG48">
        <v>12.9122412848</v>
      </c>
      <c r="AH48">
        <v>0</v>
      </c>
      <c r="AI48">
        <v>0</v>
      </c>
      <c r="AJ48">
        <v>0</v>
      </c>
      <c r="AK48">
        <v>15.9788574606777</v>
      </c>
      <c r="AL48">
        <v>0</v>
      </c>
      <c r="AM48">
        <v>0</v>
      </c>
      <c r="AN48">
        <v>0.79256500000000007</v>
      </c>
      <c r="AO48">
        <v>0</v>
      </c>
      <c r="AP48">
        <v>0</v>
      </c>
      <c r="AQ48">
        <v>0</v>
      </c>
      <c r="AR48">
        <v>10.442798399999999</v>
      </c>
      <c r="AS48">
        <v>5.9645467500000002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564.0701324324009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5.1100159529899898</v>
      </c>
      <c r="L49">
        <v>260.14979415241351</v>
      </c>
      <c r="M49">
        <v>27.20061371841155</v>
      </c>
      <c r="N49">
        <v>17.131338741404008</v>
      </c>
      <c r="O49">
        <v>0</v>
      </c>
      <c r="P49">
        <v>37.121090898512392</v>
      </c>
      <c r="Q49">
        <v>3.2304611907216492</v>
      </c>
      <c r="R49">
        <v>12.070610076278289</v>
      </c>
      <c r="S49">
        <v>7.7992777777777782</v>
      </c>
      <c r="T49">
        <v>0</v>
      </c>
      <c r="U49">
        <v>24.109700723511224</v>
      </c>
      <c r="V49">
        <v>6.127961268768769</v>
      </c>
      <c r="W49">
        <v>13.715555726296961</v>
      </c>
      <c r="X49">
        <v>43.358740057227429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0.56885047669524558</v>
      </c>
      <c r="AF49">
        <v>2.4773995283975658</v>
      </c>
      <c r="AG49">
        <v>12.9122412848</v>
      </c>
      <c r="AH49">
        <v>0</v>
      </c>
      <c r="AI49">
        <v>0</v>
      </c>
      <c r="AJ49">
        <v>0</v>
      </c>
      <c r="AK49">
        <v>15.9788574606777</v>
      </c>
      <c r="AL49">
        <v>0</v>
      </c>
      <c r="AM49">
        <v>0</v>
      </c>
      <c r="AN49">
        <v>0.79256500000000007</v>
      </c>
      <c r="AO49">
        <v>0</v>
      </c>
      <c r="AP49">
        <v>1.7796930929577466</v>
      </c>
      <c r="AQ49">
        <v>0</v>
      </c>
      <c r="AR49">
        <v>9.7901235</v>
      </c>
      <c r="AS49">
        <v>5.9645467500000002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507.38943737784183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5.1100165971669256</v>
      </c>
      <c r="L50">
        <v>231.24423510955856</v>
      </c>
      <c r="M50">
        <v>27.20061371841155</v>
      </c>
      <c r="N50">
        <v>17.131338741404008</v>
      </c>
      <c r="O50">
        <v>0</v>
      </c>
      <c r="P50">
        <v>37.121090898512392</v>
      </c>
      <c r="Q50">
        <v>3.2304611907216492</v>
      </c>
      <c r="R50">
        <v>12.070610076278289</v>
      </c>
      <c r="S50">
        <v>7.7992777777777782</v>
      </c>
      <c r="T50">
        <v>0</v>
      </c>
      <c r="U50">
        <v>24.109700723511224</v>
      </c>
      <c r="V50">
        <v>6.127961268768769</v>
      </c>
      <c r="W50">
        <v>13.715555726296961</v>
      </c>
      <c r="X50">
        <v>43.358740057227429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2.4773995283975658</v>
      </c>
      <c r="AG50">
        <v>12.9122412848</v>
      </c>
      <c r="AH50">
        <v>0</v>
      </c>
      <c r="AI50">
        <v>0</v>
      </c>
      <c r="AJ50">
        <v>0</v>
      </c>
      <c r="AK50">
        <v>15.9788574606777</v>
      </c>
      <c r="AL50">
        <v>0</v>
      </c>
      <c r="AM50">
        <v>0</v>
      </c>
      <c r="AN50">
        <v>0.79256500000000007</v>
      </c>
      <c r="AO50">
        <v>0</v>
      </c>
      <c r="AP50">
        <v>1.7796930929577466</v>
      </c>
      <c r="AQ50">
        <v>0</v>
      </c>
      <c r="AR50">
        <v>9.7901235</v>
      </c>
      <c r="AS50">
        <v>5.9645467500000002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478.48387897916388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5.1100172955562835</v>
      </c>
      <c r="L51">
        <v>205.23023718422962</v>
      </c>
      <c r="M51">
        <v>27.20061371841155</v>
      </c>
      <c r="N51">
        <v>17.131338741404008</v>
      </c>
      <c r="O51">
        <v>0</v>
      </c>
      <c r="P51">
        <v>37.121090898512392</v>
      </c>
      <c r="Q51">
        <v>3.2304611907216492</v>
      </c>
      <c r="R51">
        <v>12.070610076278289</v>
      </c>
      <c r="S51">
        <v>7.7992777777777782</v>
      </c>
      <c r="T51">
        <v>0</v>
      </c>
      <c r="U51">
        <v>24.109700723511224</v>
      </c>
      <c r="V51">
        <v>6.127961268768769</v>
      </c>
      <c r="W51">
        <v>13.715555726296961</v>
      </c>
      <c r="X51">
        <v>43.358740057227429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2.4773995283975658</v>
      </c>
      <c r="AG51">
        <v>12.9122412848</v>
      </c>
      <c r="AH51">
        <v>0</v>
      </c>
      <c r="AI51">
        <v>0</v>
      </c>
      <c r="AJ51">
        <v>0</v>
      </c>
      <c r="AK51">
        <v>15.9788574606777</v>
      </c>
      <c r="AL51">
        <v>0</v>
      </c>
      <c r="AM51">
        <v>0</v>
      </c>
      <c r="AN51">
        <v>0.79256500000000007</v>
      </c>
      <c r="AO51">
        <v>0</v>
      </c>
      <c r="AP51">
        <v>1.7796930929577466</v>
      </c>
      <c r="AQ51">
        <v>0</v>
      </c>
      <c r="AR51">
        <v>7.8320987999999998</v>
      </c>
      <c r="AS51">
        <v>7.1574562227178129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451.70476652494204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5.1098398137789589</v>
      </c>
      <c r="L52">
        <v>205.23023718422962</v>
      </c>
      <c r="M52">
        <v>27.20061371841155</v>
      </c>
      <c r="N52">
        <v>17.131338741404008</v>
      </c>
      <c r="O52">
        <v>0</v>
      </c>
      <c r="P52">
        <v>37.121090898512392</v>
      </c>
      <c r="Q52">
        <v>3.2304611907216492</v>
      </c>
      <c r="R52">
        <v>12.070610076278289</v>
      </c>
      <c r="S52">
        <v>7.7992777777777782</v>
      </c>
      <c r="T52">
        <v>0</v>
      </c>
      <c r="U52">
        <v>24.109700723511224</v>
      </c>
      <c r="V52">
        <v>6.127961268768769</v>
      </c>
      <c r="W52">
        <v>13.715555726296961</v>
      </c>
      <c r="X52">
        <v>43.358740057227429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2.4773995283975658</v>
      </c>
      <c r="AG52">
        <v>12.9122412848</v>
      </c>
      <c r="AH52">
        <v>0</v>
      </c>
      <c r="AI52">
        <v>0</v>
      </c>
      <c r="AJ52">
        <v>0</v>
      </c>
      <c r="AK52">
        <v>15.9788574606777</v>
      </c>
      <c r="AL52">
        <v>0</v>
      </c>
      <c r="AM52">
        <v>0</v>
      </c>
      <c r="AN52">
        <v>0.79256500000000007</v>
      </c>
      <c r="AO52">
        <v>0</v>
      </c>
      <c r="AP52">
        <v>1.7796930929577466</v>
      </c>
      <c r="AQ52">
        <v>0</v>
      </c>
      <c r="AR52">
        <v>7.8320987999999998</v>
      </c>
      <c r="AS52">
        <v>7.1574562227178129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451.70458904316473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5.1098240051725909</v>
      </c>
      <c r="L53">
        <v>205.23023718422962</v>
      </c>
      <c r="M53">
        <v>27.20061371841155</v>
      </c>
      <c r="N53">
        <v>17.131338741404008</v>
      </c>
      <c r="O53">
        <v>0</v>
      </c>
      <c r="P53">
        <v>37.121090898512392</v>
      </c>
      <c r="Q53">
        <v>3.2304611907216492</v>
      </c>
      <c r="R53">
        <v>12.070610076278289</v>
      </c>
      <c r="S53">
        <v>7.7992777777777782</v>
      </c>
      <c r="T53">
        <v>0</v>
      </c>
      <c r="U53">
        <v>24.109700723511224</v>
      </c>
      <c r="V53">
        <v>6.127961268768769</v>
      </c>
      <c r="W53">
        <v>13.715555726296961</v>
      </c>
      <c r="X53">
        <v>43.358740057227429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2.4773995283975658</v>
      </c>
      <c r="AG53">
        <v>12.9122412848</v>
      </c>
      <c r="AH53">
        <v>0</v>
      </c>
      <c r="AI53">
        <v>0</v>
      </c>
      <c r="AJ53">
        <v>0</v>
      </c>
      <c r="AK53">
        <v>15.9788574606777</v>
      </c>
      <c r="AL53">
        <v>0</v>
      </c>
      <c r="AM53">
        <v>0</v>
      </c>
      <c r="AN53">
        <v>0.79256500000000007</v>
      </c>
      <c r="AO53">
        <v>0</v>
      </c>
      <c r="AP53">
        <v>1.7796930929577466</v>
      </c>
      <c r="AQ53">
        <v>0</v>
      </c>
      <c r="AR53">
        <v>7.8320987999999998</v>
      </c>
      <c r="AS53">
        <v>7.1574562227178129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451.70457323455838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5.1100219040376107</v>
      </c>
      <c r="L54">
        <v>205.23023718422962</v>
      </c>
      <c r="M54">
        <v>27.20061371841155</v>
      </c>
      <c r="N54">
        <v>17.131338741404008</v>
      </c>
      <c r="O54">
        <v>0</v>
      </c>
      <c r="P54">
        <v>37.121090898512392</v>
      </c>
      <c r="Q54">
        <v>3.2304611907216492</v>
      </c>
      <c r="R54">
        <v>12.070610076278289</v>
      </c>
      <c r="S54">
        <v>4.3383452903225814</v>
      </c>
      <c r="T54">
        <v>0</v>
      </c>
      <c r="U54">
        <v>24.109700723511224</v>
      </c>
      <c r="V54">
        <v>6.127961268768769</v>
      </c>
      <c r="W54">
        <v>13.715555726296961</v>
      </c>
      <c r="X54">
        <v>43.358740057227429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2.4773995283975658</v>
      </c>
      <c r="AG54">
        <v>12.9122412848</v>
      </c>
      <c r="AH54">
        <v>0</v>
      </c>
      <c r="AI54">
        <v>0</v>
      </c>
      <c r="AJ54">
        <v>0</v>
      </c>
      <c r="AK54">
        <v>15.9788574606777</v>
      </c>
      <c r="AL54">
        <v>0</v>
      </c>
      <c r="AM54">
        <v>0</v>
      </c>
      <c r="AN54">
        <v>0.79256500000000007</v>
      </c>
      <c r="AO54">
        <v>0</v>
      </c>
      <c r="AP54">
        <v>1.7796930929577466</v>
      </c>
      <c r="AQ54">
        <v>0</v>
      </c>
      <c r="AR54">
        <v>7.8320987999999998</v>
      </c>
      <c r="AS54">
        <v>7.1574562227178129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448.24383864596808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5.1100219040376107</v>
      </c>
      <c r="L55">
        <v>205.23018995415214</v>
      </c>
      <c r="M55">
        <v>27.20061371841155</v>
      </c>
      <c r="N55">
        <v>17.131338741404008</v>
      </c>
      <c r="O55">
        <v>0</v>
      </c>
      <c r="P55">
        <v>37.121090898512392</v>
      </c>
      <c r="Q55">
        <v>3.2280093809523804</v>
      </c>
      <c r="R55">
        <v>12.069409452528193</v>
      </c>
      <c r="S55">
        <v>4.3399193035835024</v>
      </c>
      <c r="T55">
        <v>0</v>
      </c>
      <c r="U55">
        <v>24.109700723511224</v>
      </c>
      <c r="V55">
        <v>3.5324319296801336</v>
      </c>
      <c r="W55">
        <v>13.715555726296961</v>
      </c>
      <c r="X55">
        <v>43.358740057227429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2.4773995283975658</v>
      </c>
      <c r="AG55">
        <v>12.9122412848</v>
      </c>
      <c r="AH55">
        <v>0</v>
      </c>
      <c r="AI55">
        <v>0</v>
      </c>
      <c r="AJ55">
        <v>0</v>
      </c>
      <c r="AK55">
        <v>15.9788574606777</v>
      </c>
      <c r="AL55">
        <v>0</v>
      </c>
      <c r="AM55">
        <v>0</v>
      </c>
      <c r="AN55">
        <v>0.79256500000000007</v>
      </c>
      <c r="AO55">
        <v>0</v>
      </c>
      <c r="AP55">
        <v>1.7796930929577466</v>
      </c>
      <c r="AQ55">
        <v>0</v>
      </c>
      <c r="AR55">
        <v>7.8320987999999998</v>
      </c>
      <c r="AS55">
        <v>7.1574562227178129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445.64618365654343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5.1100219040376107</v>
      </c>
      <c r="L56">
        <v>205.23018995415214</v>
      </c>
      <c r="M56">
        <v>27.20061371841155</v>
      </c>
      <c r="N56">
        <v>17.131338741404008</v>
      </c>
      <c r="O56">
        <v>0</v>
      </c>
      <c r="P56">
        <v>37.121090898512392</v>
      </c>
      <c r="Q56">
        <v>3.2280093809523804</v>
      </c>
      <c r="R56">
        <v>12.069409452528193</v>
      </c>
      <c r="S56">
        <v>4.3399193035835024</v>
      </c>
      <c r="T56">
        <v>0</v>
      </c>
      <c r="U56">
        <v>24.109700723511224</v>
      </c>
      <c r="V56">
        <v>3.3695586904761909</v>
      </c>
      <c r="W56">
        <v>13.715555726296961</v>
      </c>
      <c r="X56">
        <v>43.358740057227429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2.4773995283975658</v>
      </c>
      <c r="AG56">
        <v>12.9122412848</v>
      </c>
      <c r="AH56">
        <v>0</v>
      </c>
      <c r="AI56">
        <v>0</v>
      </c>
      <c r="AJ56">
        <v>0</v>
      </c>
      <c r="AK56">
        <v>15.9788574606777</v>
      </c>
      <c r="AL56">
        <v>0</v>
      </c>
      <c r="AM56">
        <v>0</v>
      </c>
      <c r="AN56">
        <v>0.79256500000000007</v>
      </c>
      <c r="AO56">
        <v>0</v>
      </c>
      <c r="AP56">
        <v>1.7796930929577466</v>
      </c>
      <c r="AQ56">
        <v>0</v>
      </c>
      <c r="AR56">
        <v>7.8320987999999998</v>
      </c>
      <c r="AS56">
        <v>7.1574562227178129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445.48331041733951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5.1100219040376107</v>
      </c>
      <c r="L57">
        <v>205.23018995415214</v>
      </c>
      <c r="M57">
        <v>27.20061371841155</v>
      </c>
      <c r="N57">
        <v>17.131338741404008</v>
      </c>
      <c r="O57">
        <v>0</v>
      </c>
      <c r="P57">
        <v>37.121090898512392</v>
      </c>
      <c r="Q57">
        <v>3.2280093809523804</v>
      </c>
      <c r="R57">
        <v>12.069409452528193</v>
      </c>
      <c r="S57">
        <v>4.3399193035835024</v>
      </c>
      <c r="T57">
        <v>0</v>
      </c>
      <c r="U57">
        <v>24.079890202950381</v>
      </c>
      <c r="V57">
        <v>3.3732970045283017</v>
      </c>
      <c r="W57">
        <v>13.714598145161291</v>
      </c>
      <c r="X57">
        <v>43.360935163103022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2.4773995283975658</v>
      </c>
      <c r="AG57">
        <v>12.9122412848</v>
      </c>
      <c r="AH57">
        <v>0</v>
      </c>
      <c r="AI57">
        <v>0</v>
      </c>
      <c r="AJ57">
        <v>0</v>
      </c>
      <c r="AK57">
        <v>15.9788574606777</v>
      </c>
      <c r="AL57">
        <v>0</v>
      </c>
      <c r="AM57">
        <v>0</v>
      </c>
      <c r="AN57">
        <v>0.79256500000000007</v>
      </c>
      <c r="AO57">
        <v>0</v>
      </c>
      <c r="AP57">
        <v>0</v>
      </c>
      <c r="AQ57">
        <v>0</v>
      </c>
      <c r="AR57">
        <v>10.442798399999999</v>
      </c>
      <c r="AS57">
        <v>7.1574562227178129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446.28948224261302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5.1100219040376107</v>
      </c>
      <c r="L58">
        <v>205.23018995415214</v>
      </c>
      <c r="M58">
        <v>27.20061371841155</v>
      </c>
      <c r="N58">
        <v>17.131338741404008</v>
      </c>
      <c r="O58">
        <v>0</v>
      </c>
      <c r="P58">
        <v>37.121090898512392</v>
      </c>
      <c r="Q58">
        <v>3.2280093809523804</v>
      </c>
      <c r="R58">
        <v>12.069409452528193</v>
      </c>
      <c r="S58">
        <v>4.3399193035835024</v>
      </c>
      <c r="T58">
        <v>0</v>
      </c>
      <c r="U58">
        <v>24.13029274400218</v>
      </c>
      <c r="V58">
        <v>3.3732970045283017</v>
      </c>
      <c r="W58">
        <v>13.714598145161291</v>
      </c>
      <c r="X58">
        <v>43.360935163103022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2.4773995283975658</v>
      </c>
      <c r="AG58">
        <v>12.9122412848</v>
      </c>
      <c r="AH58">
        <v>0</v>
      </c>
      <c r="AI58">
        <v>0</v>
      </c>
      <c r="AJ58">
        <v>0</v>
      </c>
      <c r="AK58">
        <v>15.9788574606777</v>
      </c>
      <c r="AL58">
        <v>0</v>
      </c>
      <c r="AM58">
        <v>0</v>
      </c>
      <c r="AN58">
        <v>0.79256500000000007</v>
      </c>
      <c r="AO58">
        <v>0</v>
      </c>
      <c r="AP58">
        <v>0</v>
      </c>
      <c r="AQ58">
        <v>0</v>
      </c>
      <c r="AR58">
        <v>10.442798399999999</v>
      </c>
      <c r="AS58">
        <v>7.1574562227178129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446.33988478366484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5.1100219040376107</v>
      </c>
      <c r="L59">
        <v>205.23018995415214</v>
      </c>
      <c r="M59">
        <v>27.20061371841155</v>
      </c>
      <c r="N59">
        <v>17.131338741404008</v>
      </c>
      <c r="O59">
        <v>0</v>
      </c>
      <c r="P59">
        <v>37.121090898512392</v>
      </c>
      <c r="Q59">
        <v>3.2280093809523804</v>
      </c>
      <c r="R59">
        <v>12.069409452528193</v>
      </c>
      <c r="S59">
        <v>4.3399193035835024</v>
      </c>
      <c r="T59">
        <v>0</v>
      </c>
      <c r="U59">
        <v>24.13029274400218</v>
      </c>
      <c r="V59">
        <v>3.3732970045283017</v>
      </c>
      <c r="W59">
        <v>13.714598145161291</v>
      </c>
      <c r="X59">
        <v>43.360935163103022</v>
      </c>
      <c r="Y59">
        <v>0</v>
      </c>
      <c r="Z59">
        <v>1.9276745113636364</v>
      </c>
      <c r="AA59">
        <v>0</v>
      </c>
      <c r="AB59">
        <v>0</v>
      </c>
      <c r="AC59">
        <v>0</v>
      </c>
      <c r="AD59">
        <v>0</v>
      </c>
      <c r="AE59">
        <v>0.56885047669524558</v>
      </c>
      <c r="AF59">
        <v>2.4773995283975658</v>
      </c>
      <c r="AG59">
        <v>12.9122412848</v>
      </c>
      <c r="AH59">
        <v>0</v>
      </c>
      <c r="AI59">
        <v>0</v>
      </c>
      <c r="AJ59">
        <v>0</v>
      </c>
      <c r="AK59">
        <v>15.9788574606777</v>
      </c>
      <c r="AL59">
        <v>0</v>
      </c>
      <c r="AM59">
        <v>0</v>
      </c>
      <c r="AN59">
        <v>0.79256500000000007</v>
      </c>
      <c r="AO59">
        <v>0</v>
      </c>
      <c r="AP59">
        <v>0</v>
      </c>
      <c r="AQ59">
        <v>3.799388819999999</v>
      </c>
      <c r="AR59">
        <v>10.442798399999999</v>
      </c>
      <c r="AS59">
        <v>7.1574562227178129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452.06694811502848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5.1100219040376107</v>
      </c>
      <c r="L60">
        <v>205.23018995415214</v>
      </c>
      <c r="M60">
        <v>27.20061371841155</v>
      </c>
      <c r="N60">
        <v>17.131338741404008</v>
      </c>
      <c r="O60">
        <v>0</v>
      </c>
      <c r="P60">
        <v>37.121090898512392</v>
      </c>
      <c r="Q60">
        <v>3.2280093809523804</v>
      </c>
      <c r="R60">
        <v>12.069409452528193</v>
      </c>
      <c r="S60">
        <v>4.3399193035835024</v>
      </c>
      <c r="T60">
        <v>0</v>
      </c>
      <c r="U60">
        <v>24.13029274400218</v>
      </c>
      <c r="V60">
        <v>3.3732970045283017</v>
      </c>
      <c r="W60">
        <v>13.714598145161291</v>
      </c>
      <c r="X60">
        <v>43.360935163103022</v>
      </c>
      <c r="Y60">
        <v>0</v>
      </c>
      <c r="Z60">
        <v>1.9276745113636364</v>
      </c>
      <c r="AA60">
        <v>0</v>
      </c>
      <c r="AB60">
        <v>0</v>
      </c>
      <c r="AC60">
        <v>0</v>
      </c>
      <c r="AD60">
        <v>0</v>
      </c>
      <c r="AE60">
        <v>0.56885047669524558</v>
      </c>
      <c r="AF60">
        <v>2.4773995283975658</v>
      </c>
      <c r="AG60">
        <v>12.9122412848</v>
      </c>
      <c r="AH60">
        <v>0</v>
      </c>
      <c r="AI60">
        <v>0</v>
      </c>
      <c r="AJ60">
        <v>0</v>
      </c>
      <c r="AK60">
        <v>15.9788574606777</v>
      </c>
      <c r="AL60">
        <v>0</v>
      </c>
      <c r="AM60">
        <v>0</v>
      </c>
      <c r="AN60">
        <v>0.79256500000000007</v>
      </c>
      <c r="AO60">
        <v>0</v>
      </c>
      <c r="AP60">
        <v>0</v>
      </c>
      <c r="AQ60">
        <v>3.799388819999999</v>
      </c>
      <c r="AR60">
        <v>10.442798399999999</v>
      </c>
      <c r="AS60">
        <v>7.1574562227178129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452.06694811502848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5.1100219040376107</v>
      </c>
      <c r="L61">
        <v>205.23018995415214</v>
      </c>
      <c r="M61">
        <v>27.20061371841155</v>
      </c>
      <c r="N61">
        <v>17.131338741404008</v>
      </c>
      <c r="O61">
        <v>0</v>
      </c>
      <c r="P61">
        <v>37.121090898512392</v>
      </c>
      <c r="Q61">
        <v>3.2280093809523804</v>
      </c>
      <c r="R61">
        <v>12.069409452528193</v>
      </c>
      <c r="S61">
        <v>4.3399193035835024</v>
      </c>
      <c r="T61">
        <v>0</v>
      </c>
      <c r="U61">
        <v>24.13029274400218</v>
      </c>
      <c r="V61">
        <v>3.3732970045283017</v>
      </c>
      <c r="W61">
        <v>13.714598145161291</v>
      </c>
      <c r="X61">
        <v>43.360935163103022</v>
      </c>
      <c r="Y61">
        <v>0</v>
      </c>
      <c r="Z61">
        <v>1.9276745113636364</v>
      </c>
      <c r="AA61">
        <v>0</v>
      </c>
      <c r="AB61">
        <v>0</v>
      </c>
      <c r="AC61">
        <v>0</v>
      </c>
      <c r="AD61">
        <v>0</v>
      </c>
      <c r="AE61">
        <v>0.56885047669524558</v>
      </c>
      <c r="AF61">
        <v>2.4773995283975658</v>
      </c>
      <c r="AG61">
        <v>12.9122412848</v>
      </c>
      <c r="AH61">
        <v>0</v>
      </c>
      <c r="AI61">
        <v>0</v>
      </c>
      <c r="AJ61">
        <v>0</v>
      </c>
      <c r="AK61">
        <v>15.9788574606777</v>
      </c>
      <c r="AL61">
        <v>0</v>
      </c>
      <c r="AM61">
        <v>0</v>
      </c>
      <c r="AN61">
        <v>0.79256500000000007</v>
      </c>
      <c r="AO61">
        <v>0</v>
      </c>
      <c r="AP61">
        <v>0</v>
      </c>
      <c r="AQ61">
        <v>3.799388819999999</v>
      </c>
      <c r="AR61">
        <v>10.442798399999999</v>
      </c>
      <c r="AS61">
        <v>7.1574562227178129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452.06694811502848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5.1100219040376107</v>
      </c>
      <c r="L62">
        <v>205.23018995415214</v>
      </c>
      <c r="M62">
        <v>27.20061371841155</v>
      </c>
      <c r="N62">
        <v>17.131338741404008</v>
      </c>
      <c r="O62">
        <v>0</v>
      </c>
      <c r="P62">
        <v>37.121090898512392</v>
      </c>
      <c r="Q62">
        <v>3.2280093809523804</v>
      </c>
      <c r="R62">
        <v>12.069409452528193</v>
      </c>
      <c r="S62">
        <v>4.3399193035835024</v>
      </c>
      <c r="T62">
        <v>0</v>
      </c>
      <c r="U62">
        <v>24.13029274400218</v>
      </c>
      <c r="V62">
        <v>3.3732970045283017</v>
      </c>
      <c r="W62">
        <v>13.714598145161291</v>
      </c>
      <c r="X62">
        <v>43.360935163103022</v>
      </c>
      <c r="Y62">
        <v>0</v>
      </c>
      <c r="Z62">
        <v>1.9276745113636364</v>
      </c>
      <c r="AA62">
        <v>0</v>
      </c>
      <c r="AB62">
        <v>0</v>
      </c>
      <c r="AC62">
        <v>0</v>
      </c>
      <c r="AD62">
        <v>0</v>
      </c>
      <c r="AE62">
        <v>0.56885047669524558</v>
      </c>
      <c r="AF62">
        <v>2.4773995283975658</v>
      </c>
      <c r="AG62">
        <v>12.9122412848</v>
      </c>
      <c r="AH62">
        <v>0</v>
      </c>
      <c r="AI62">
        <v>0</v>
      </c>
      <c r="AJ62">
        <v>0</v>
      </c>
      <c r="AK62">
        <v>15.9788574606777</v>
      </c>
      <c r="AL62">
        <v>0</v>
      </c>
      <c r="AM62">
        <v>0</v>
      </c>
      <c r="AN62">
        <v>0.79256500000000007</v>
      </c>
      <c r="AO62">
        <v>0</v>
      </c>
      <c r="AP62">
        <v>0</v>
      </c>
      <c r="AQ62">
        <v>3.799388819999999</v>
      </c>
      <c r="AR62">
        <v>10.442798399999999</v>
      </c>
      <c r="AS62">
        <v>7.1574562227178129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452.06694811502848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5.1100219040376107</v>
      </c>
      <c r="L63">
        <v>205.23018995415214</v>
      </c>
      <c r="M63">
        <v>27.20061371841155</v>
      </c>
      <c r="N63">
        <v>17.131338741404008</v>
      </c>
      <c r="O63">
        <v>0</v>
      </c>
      <c r="P63">
        <v>37.121090898512392</v>
      </c>
      <c r="Q63">
        <v>3.2280093809523804</v>
      </c>
      <c r="R63">
        <v>12.069409452528193</v>
      </c>
      <c r="S63">
        <v>4.3399193035835024</v>
      </c>
      <c r="T63">
        <v>0</v>
      </c>
      <c r="U63">
        <v>24.13029274400218</v>
      </c>
      <c r="V63">
        <v>3.3732970045283017</v>
      </c>
      <c r="W63">
        <v>13.714598145161291</v>
      </c>
      <c r="X63">
        <v>43.360935163103022</v>
      </c>
      <c r="Y63">
        <v>0</v>
      </c>
      <c r="Z63">
        <v>1.9276745113636364</v>
      </c>
      <c r="AA63">
        <v>0</v>
      </c>
      <c r="AB63">
        <v>0</v>
      </c>
      <c r="AC63">
        <v>0</v>
      </c>
      <c r="AD63">
        <v>0</v>
      </c>
      <c r="AE63">
        <v>0.56885047669524558</v>
      </c>
      <c r="AF63">
        <v>2.4773995283975658</v>
      </c>
      <c r="AG63">
        <v>12.9122412848</v>
      </c>
      <c r="AH63">
        <v>0</v>
      </c>
      <c r="AI63">
        <v>0</v>
      </c>
      <c r="AJ63">
        <v>0</v>
      </c>
      <c r="AK63">
        <v>15.9788574606777</v>
      </c>
      <c r="AL63">
        <v>0</v>
      </c>
      <c r="AM63">
        <v>0</v>
      </c>
      <c r="AN63">
        <v>0.79256500000000007</v>
      </c>
      <c r="AO63">
        <v>0</v>
      </c>
      <c r="AP63">
        <v>0</v>
      </c>
      <c r="AQ63">
        <v>3.799388819999999</v>
      </c>
      <c r="AR63">
        <v>10.442798399999999</v>
      </c>
      <c r="AS63">
        <v>7.1574562227178129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452.06694811502848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5.1100219040376107</v>
      </c>
      <c r="L64">
        <v>205.23018995415214</v>
      </c>
      <c r="M64">
        <v>27.20061371841155</v>
      </c>
      <c r="N64">
        <v>17.131338741404008</v>
      </c>
      <c r="O64">
        <v>0</v>
      </c>
      <c r="P64">
        <v>37.121090898512392</v>
      </c>
      <c r="Q64">
        <v>3.2280093809523804</v>
      </c>
      <c r="R64">
        <v>12.069409452528193</v>
      </c>
      <c r="S64">
        <v>4.3399193035835024</v>
      </c>
      <c r="T64">
        <v>0</v>
      </c>
      <c r="U64">
        <v>24.13029274400218</v>
      </c>
      <c r="V64">
        <v>3.3732970045283017</v>
      </c>
      <c r="W64">
        <v>13.714598145161291</v>
      </c>
      <c r="X64">
        <v>43.360935163103022</v>
      </c>
      <c r="Y64">
        <v>0</v>
      </c>
      <c r="Z64">
        <v>1.9276745113636364</v>
      </c>
      <c r="AA64">
        <v>0</v>
      </c>
      <c r="AB64">
        <v>0</v>
      </c>
      <c r="AC64">
        <v>0</v>
      </c>
      <c r="AD64">
        <v>0</v>
      </c>
      <c r="AE64">
        <v>0.56885047669524558</v>
      </c>
      <c r="AF64">
        <v>2.4773995283975658</v>
      </c>
      <c r="AG64">
        <v>12.9122412848</v>
      </c>
      <c r="AH64">
        <v>0</v>
      </c>
      <c r="AI64">
        <v>0</v>
      </c>
      <c r="AJ64">
        <v>0</v>
      </c>
      <c r="AK64">
        <v>15.9788574606777</v>
      </c>
      <c r="AL64">
        <v>0</v>
      </c>
      <c r="AM64">
        <v>0</v>
      </c>
      <c r="AN64">
        <v>0.79256500000000007</v>
      </c>
      <c r="AO64">
        <v>0</v>
      </c>
      <c r="AP64">
        <v>0</v>
      </c>
      <c r="AQ64">
        <v>7.598777639999998</v>
      </c>
      <c r="AR64">
        <v>10.442798399999999</v>
      </c>
      <c r="AS64">
        <v>7.1574562227178129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455.86633693502847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5.1100219040376107</v>
      </c>
      <c r="L65">
        <v>205.23018995415214</v>
      </c>
      <c r="M65">
        <v>27.20061371841155</v>
      </c>
      <c r="N65">
        <v>17.131338741404008</v>
      </c>
      <c r="O65">
        <v>0</v>
      </c>
      <c r="P65">
        <v>37.121090898512392</v>
      </c>
      <c r="Q65">
        <v>3.2280093809523804</v>
      </c>
      <c r="R65">
        <v>12.069409452528193</v>
      </c>
      <c r="S65">
        <v>4.3399193035835024</v>
      </c>
      <c r="T65">
        <v>0</v>
      </c>
      <c r="U65">
        <v>24.13029274400218</v>
      </c>
      <c r="V65">
        <v>3.3732970045283017</v>
      </c>
      <c r="W65">
        <v>13.714598145161291</v>
      </c>
      <c r="X65">
        <v>43.360935163103022</v>
      </c>
      <c r="Y65">
        <v>0</v>
      </c>
      <c r="Z65">
        <v>1.9276745113636364</v>
      </c>
      <c r="AA65">
        <v>0</v>
      </c>
      <c r="AB65">
        <v>0</v>
      </c>
      <c r="AC65">
        <v>0</v>
      </c>
      <c r="AD65">
        <v>0</v>
      </c>
      <c r="AE65">
        <v>0.56885047669524558</v>
      </c>
      <c r="AF65">
        <v>2.4773995283975658</v>
      </c>
      <c r="AG65">
        <v>12.9122412848</v>
      </c>
      <c r="AH65">
        <v>0</v>
      </c>
      <c r="AI65">
        <v>0</v>
      </c>
      <c r="AJ65">
        <v>0</v>
      </c>
      <c r="AK65">
        <v>15.9788574606777</v>
      </c>
      <c r="AL65">
        <v>0</v>
      </c>
      <c r="AM65">
        <v>1.1822143465866466</v>
      </c>
      <c r="AN65">
        <v>0.79256500000000007</v>
      </c>
      <c r="AO65">
        <v>0</v>
      </c>
      <c r="AP65">
        <v>0</v>
      </c>
      <c r="AQ65">
        <v>7.598777639999998</v>
      </c>
      <c r="AR65">
        <v>10.442798399999999</v>
      </c>
      <c r="AS65">
        <v>6.9586380283972655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456.84973308729457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5.1100219040376107</v>
      </c>
      <c r="L66">
        <v>205.23018995415214</v>
      </c>
      <c r="M66">
        <v>27.20061371841155</v>
      </c>
      <c r="N66">
        <v>17.131338741404008</v>
      </c>
      <c r="O66">
        <v>0</v>
      </c>
      <c r="P66">
        <v>37.121090898512392</v>
      </c>
      <c r="Q66">
        <v>3.2280093809523804</v>
      </c>
      <c r="R66">
        <v>12.069409452528193</v>
      </c>
      <c r="S66">
        <v>4.3399193035835024</v>
      </c>
      <c r="T66">
        <v>0</v>
      </c>
      <c r="U66">
        <v>24.13029274400218</v>
      </c>
      <c r="V66">
        <v>3.3732970045283017</v>
      </c>
      <c r="W66">
        <v>13.714598145161291</v>
      </c>
      <c r="X66">
        <v>43.360935163103022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4.870876388464537</v>
      </c>
      <c r="AF66">
        <v>2.4773995283975658</v>
      </c>
      <c r="AG66">
        <v>12.9122412848</v>
      </c>
      <c r="AH66">
        <v>0</v>
      </c>
      <c r="AI66">
        <v>0</v>
      </c>
      <c r="AJ66">
        <v>0</v>
      </c>
      <c r="AK66">
        <v>15.9788574606777</v>
      </c>
      <c r="AL66">
        <v>0</v>
      </c>
      <c r="AM66">
        <v>1.5605230847711926</v>
      </c>
      <c r="AN66">
        <v>0.79256500000000007</v>
      </c>
      <c r="AO66">
        <v>0</v>
      </c>
      <c r="AP66">
        <v>0</v>
      </c>
      <c r="AQ66">
        <v>7.598777639999998</v>
      </c>
      <c r="AR66">
        <v>10.442798399999999</v>
      </c>
      <c r="AS66">
        <v>6.9586380283972655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459.60239322588478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5.1100219040376107</v>
      </c>
      <c r="L67">
        <v>205.23018995415214</v>
      </c>
      <c r="M67">
        <v>27.20061371841155</v>
      </c>
      <c r="N67">
        <v>17.131338741404008</v>
      </c>
      <c r="O67">
        <v>0</v>
      </c>
      <c r="P67">
        <v>37.121090898512392</v>
      </c>
      <c r="Q67">
        <v>3.2280093809523804</v>
      </c>
      <c r="R67">
        <v>12.070660689526186</v>
      </c>
      <c r="S67">
        <v>4.3399193035835024</v>
      </c>
      <c r="T67">
        <v>0</v>
      </c>
      <c r="U67">
        <v>24.13029274400218</v>
      </c>
      <c r="V67">
        <v>3.3732970045283017</v>
      </c>
      <c r="W67">
        <v>13.714598145161291</v>
      </c>
      <c r="X67">
        <v>43.360935163103022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4.870876388464537</v>
      </c>
      <c r="AF67">
        <v>2.4773995283975658</v>
      </c>
      <c r="AG67">
        <v>12.9122412848</v>
      </c>
      <c r="AH67">
        <v>0</v>
      </c>
      <c r="AI67">
        <v>0</v>
      </c>
      <c r="AJ67">
        <v>0</v>
      </c>
      <c r="AK67">
        <v>15.9788574606777</v>
      </c>
      <c r="AL67">
        <v>0</v>
      </c>
      <c r="AM67">
        <v>2.7585003465866462</v>
      </c>
      <c r="AN67">
        <v>0.79256500000000007</v>
      </c>
      <c r="AO67">
        <v>0</v>
      </c>
      <c r="AP67">
        <v>0</v>
      </c>
      <c r="AQ67">
        <v>7.598777639999998</v>
      </c>
      <c r="AR67">
        <v>10.442798399999999</v>
      </c>
      <c r="AS67">
        <v>6.9586380283972655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460.80162172469818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5.1100219040376107</v>
      </c>
      <c r="L68">
        <v>205.23018995415214</v>
      </c>
      <c r="M68">
        <v>27.20061371841155</v>
      </c>
      <c r="N68">
        <v>17.131338741404008</v>
      </c>
      <c r="O68">
        <v>0</v>
      </c>
      <c r="P68">
        <v>37.121090898512392</v>
      </c>
      <c r="Q68">
        <v>3.2280093809523804</v>
      </c>
      <c r="R68">
        <v>12.070660689526186</v>
      </c>
      <c r="S68">
        <v>4.3399193035835024</v>
      </c>
      <c r="T68">
        <v>0</v>
      </c>
      <c r="U68">
        <v>24.13029274400218</v>
      </c>
      <c r="V68">
        <v>3.3732970045283017</v>
      </c>
      <c r="W68">
        <v>13.714598145161291</v>
      </c>
      <c r="X68">
        <v>43.360935163103022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4.870876388464537</v>
      </c>
      <c r="AF68">
        <v>2.4773995283975658</v>
      </c>
      <c r="AG68">
        <v>12.9122412848</v>
      </c>
      <c r="AH68">
        <v>0</v>
      </c>
      <c r="AI68">
        <v>0</v>
      </c>
      <c r="AJ68">
        <v>0</v>
      </c>
      <c r="AK68">
        <v>15.9788574606777</v>
      </c>
      <c r="AL68">
        <v>0</v>
      </c>
      <c r="AM68">
        <v>4.6721116279069763</v>
      </c>
      <c r="AN68">
        <v>0.79256500000000007</v>
      </c>
      <c r="AO68">
        <v>0</v>
      </c>
      <c r="AP68">
        <v>0</v>
      </c>
      <c r="AQ68">
        <v>11.398166459999997</v>
      </c>
      <c r="AR68">
        <v>10.442798399999999</v>
      </c>
      <c r="AS68">
        <v>6.9586380283972655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466.51462182601853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5.1100219040376107</v>
      </c>
      <c r="L69">
        <v>205.23018995415214</v>
      </c>
      <c r="M69">
        <v>27.20061371841155</v>
      </c>
      <c r="N69">
        <v>17.131338741404008</v>
      </c>
      <c r="O69">
        <v>0</v>
      </c>
      <c r="P69">
        <v>37.121090898512392</v>
      </c>
      <c r="Q69">
        <v>3.2280093809523804</v>
      </c>
      <c r="R69">
        <v>12.068478923000741</v>
      </c>
      <c r="S69">
        <v>4.3399193035835024</v>
      </c>
      <c r="T69">
        <v>0</v>
      </c>
      <c r="U69">
        <v>24.13029274400218</v>
      </c>
      <c r="V69">
        <v>3.3695586904761909</v>
      </c>
      <c r="W69">
        <v>13.715555726296961</v>
      </c>
      <c r="X69">
        <v>43.358740057227429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4.870876388464537</v>
      </c>
      <c r="AF69">
        <v>2.4773995283975658</v>
      </c>
      <c r="AG69">
        <v>12.9122412848</v>
      </c>
      <c r="AH69">
        <v>6.7184469599999996</v>
      </c>
      <c r="AI69">
        <v>0</v>
      </c>
      <c r="AJ69">
        <v>0</v>
      </c>
      <c r="AK69">
        <v>15.9788574606777</v>
      </c>
      <c r="AL69">
        <v>0</v>
      </c>
      <c r="AM69">
        <v>4.6721116279069763</v>
      </c>
      <c r="AN69">
        <v>0.79256500000000007</v>
      </c>
      <c r="AO69">
        <v>0</v>
      </c>
      <c r="AP69">
        <v>0</v>
      </c>
      <c r="AQ69">
        <v>11.398166459999997</v>
      </c>
      <c r="AR69">
        <v>10.442798399999999</v>
      </c>
      <c r="AS69">
        <v>6.9586380283972655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473.22591118070102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5.1100219040376107</v>
      </c>
      <c r="L70">
        <v>205.23018995415214</v>
      </c>
      <c r="M70">
        <v>27.20061371841155</v>
      </c>
      <c r="N70">
        <v>17.131338741404008</v>
      </c>
      <c r="O70">
        <v>0</v>
      </c>
      <c r="P70">
        <v>37.121090898512392</v>
      </c>
      <c r="Q70">
        <v>3.2280093809523804</v>
      </c>
      <c r="R70">
        <v>12.068478923000741</v>
      </c>
      <c r="S70">
        <v>7.8021168986301372</v>
      </c>
      <c r="T70">
        <v>0</v>
      </c>
      <c r="U70">
        <v>24.13029274400218</v>
      </c>
      <c r="V70">
        <v>6.127961268768769</v>
      </c>
      <c r="W70">
        <v>13.715555726296961</v>
      </c>
      <c r="X70">
        <v>43.358740057227429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4.870876388464537</v>
      </c>
      <c r="AF70">
        <v>2.4773995283975658</v>
      </c>
      <c r="AG70">
        <v>12.9122412848</v>
      </c>
      <c r="AH70">
        <v>12.317152760000001</v>
      </c>
      <c r="AI70">
        <v>0</v>
      </c>
      <c r="AJ70">
        <v>0</v>
      </c>
      <c r="AK70">
        <v>15.9788574606777</v>
      </c>
      <c r="AL70">
        <v>0</v>
      </c>
      <c r="AM70">
        <v>4.6721116279069763</v>
      </c>
      <c r="AN70">
        <v>0.79256500000000007</v>
      </c>
      <c r="AO70">
        <v>0</v>
      </c>
      <c r="AP70">
        <v>0</v>
      </c>
      <c r="AQ70">
        <v>11.398166459999997</v>
      </c>
      <c r="AR70">
        <v>10.442798399999999</v>
      </c>
      <c r="AS70">
        <v>6.9586380283972655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485.04521715404024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5.109814870033671</v>
      </c>
      <c r="L71">
        <v>205.23023718422962</v>
      </c>
      <c r="M71">
        <v>27.20061371841155</v>
      </c>
      <c r="N71">
        <v>17.131338741404008</v>
      </c>
      <c r="O71">
        <v>0</v>
      </c>
      <c r="P71">
        <v>37.121090898512392</v>
      </c>
      <c r="Q71">
        <v>3.1819898284518828</v>
      </c>
      <c r="R71">
        <v>12.070610076278289</v>
      </c>
      <c r="S71">
        <v>4.3383452903225814</v>
      </c>
      <c r="T71">
        <v>0</v>
      </c>
      <c r="U71">
        <v>24.13029274400218</v>
      </c>
      <c r="V71">
        <v>3.3695586904761909</v>
      </c>
      <c r="W71">
        <v>13.715555726296961</v>
      </c>
      <c r="X71">
        <v>43.358740057227429</v>
      </c>
      <c r="Y71">
        <v>0</v>
      </c>
      <c r="Z71">
        <v>0</v>
      </c>
      <c r="AA71">
        <v>0</v>
      </c>
      <c r="AB71">
        <v>0.98517882670667645</v>
      </c>
      <c r="AC71">
        <v>0</v>
      </c>
      <c r="AD71">
        <v>0</v>
      </c>
      <c r="AE71">
        <v>4.870876388464537</v>
      </c>
      <c r="AF71">
        <v>4.9547987499999993</v>
      </c>
      <c r="AG71">
        <v>12.9122412848</v>
      </c>
      <c r="AH71">
        <v>20.715211459999999</v>
      </c>
      <c r="AI71">
        <v>0</v>
      </c>
      <c r="AJ71">
        <v>0</v>
      </c>
      <c r="AK71">
        <v>15.9788574606777</v>
      </c>
      <c r="AL71">
        <v>0</v>
      </c>
      <c r="AM71">
        <v>4.6721116279069763</v>
      </c>
      <c r="AN71">
        <v>0.79256500000000007</v>
      </c>
      <c r="AO71">
        <v>0</v>
      </c>
      <c r="AP71">
        <v>0</v>
      </c>
      <c r="AQ71">
        <v>11.398166459999997</v>
      </c>
      <c r="AR71">
        <v>10.442798399999999</v>
      </c>
      <c r="AS71">
        <v>6.9586380283972655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490.63963151259992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5.109832281168404</v>
      </c>
      <c r="L72">
        <v>205.23023718422962</v>
      </c>
      <c r="M72">
        <v>27.20061371841155</v>
      </c>
      <c r="N72">
        <v>17.131338741404008</v>
      </c>
      <c r="O72">
        <v>0</v>
      </c>
      <c r="P72">
        <v>37.121090898512392</v>
      </c>
      <c r="Q72">
        <v>3.2304611907216492</v>
      </c>
      <c r="R72">
        <v>12.070610076278289</v>
      </c>
      <c r="S72">
        <v>4.3383452903225814</v>
      </c>
      <c r="T72">
        <v>0</v>
      </c>
      <c r="U72">
        <v>24.13029274400218</v>
      </c>
      <c r="V72">
        <v>6.127961268768769</v>
      </c>
      <c r="W72">
        <v>13.715555726296961</v>
      </c>
      <c r="X72">
        <v>43.358740057227429</v>
      </c>
      <c r="Y72">
        <v>0</v>
      </c>
      <c r="Z72">
        <v>0.32518124999999998</v>
      </c>
      <c r="AA72">
        <v>4.1560893666666665</v>
      </c>
      <c r="AB72">
        <v>1.9703576534133529</v>
      </c>
      <c r="AC72">
        <v>0.75287896136327948</v>
      </c>
      <c r="AD72">
        <v>2.700743396139289</v>
      </c>
      <c r="AE72">
        <v>4.870876388464537</v>
      </c>
      <c r="AF72">
        <v>7.4321979716024336</v>
      </c>
      <c r="AG72">
        <v>12.9122412848</v>
      </c>
      <c r="AH72">
        <v>27.657606774720172</v>
      </c>
      <c r="AI72">
        <v>0</v>
      </c>
      <c r="AJ72">
        <v>0</v>
      </c>
      <c r="AK72">
        <v>15.9788574606777</v>
      </c>
      <c r="AL72">
        <v>0</v>
      </c>
      <c r="AM72">
        <v>4.6721116279069763</v>
      </c>
      <c r="AN72">
        <v>0.79256500000000007</v>
      </c>
      <c r="AO72">
        <v>0</v>
      </c>
      <c r="AP72">
        <v>0</v>
      </c>
      <c r="AQ72">
        <v>11.901026898412695</v>
      </c>
      <c r="AR72">
        <v>10.442798399999999</v>
      </c>
      <c r="AS72">
        <v>6.9586380283972655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512.28924963990823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5.1098240051725909</v>
      </c>
      <c r="L73">
        <v>205.23023718422962</v>
      </c>
      <c r="M73">
        <v>27.20061371841155</v>
      </c>
      <c r="N73">
        <v>17.131338741404008</v>
      </c>
      <c r="O73">
        <v>0</v>
      </c>
      <c r="P73">
        <v>37.121090898512392</v>
      </c>
      <c r="Q73">
        <v>3.2304611907216492</v>
      </c>
      <c r="R73">
        <v>12.070610076278289</v>
      </c>
      <c r="S73">
        <v>4.3383452903225814</v>
      </c>
      <c r="T73">
        <v>0</v>
      </c>
      <c r="U73">
        <v>24.13029274400218</v>
      </c>
      <c r="V73">
        <v>3.3695586904761909</v>
      </c>
      <c r="W73">
        <v>13.715555726296961</v>
      </c>
      <c r="X73">
        <v>43.358740057227429</v>
      </c>
      <c r="Y73">
        <v>0</v>
      </c>
      <c r="Z73">
        <v>5.7830232272727278</v>
      </c>
      <c r="AA73">
        <v>8.2888300700421933</v>
      </c>
      <c r="AB73">
        <v>11.680279376594147</v>
      </c>
      <c r="AC73">
        <v>8.5914776591801481</v>
      </c>
      <c r="AD73">
        <v>5.401486485465556</v>
      </c>
      <c r="AE73">
        <v>9.7417527769290739</v>
      </c>
      <c r="AF73">
        <v>9.9095974999999985</v>
      </c>
      <c r="AG73">
        <v>12.9122412848</v>
      </c>
      <c r="AH73">
        <v>33.592234800000007</v>
      </c>
      <c r="AI73">
        <v>0</v>
      </c>
      <c r="AJ73">
        <v>0</v>
      </c>
      <c r="AK73">
        <v>15.9788574606777</v>
      </c>
      <c r="AL73">
        <v>0</v>
      </c>
      <c r="AM73">
        <v>4.6721116279069763</v>
      </c>
      <c r="AN73">
        <v>0.79256500000000007</v>
      </c>
      <c r="AO73">
        <v>0</v>
      </c>
      <c r="AP73">
        <v>0</v>
      </c>
      <c r="AQ73">
        <v>11.901026898412695</v>
      </c>
      <c r="AR73">
        <v>10.442798399999999</v>
      </c>
      <c r="AS73">
        <v>6.9586380283972655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552.65358891873393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5.0199964460983413</v>
      </c>
      <c r="L74">
        <v>205.23023718422962</v>
      </c>
      <c r="M74">
        <v>27.20061371841155</v>
      </c>
      <c r="N74">
        <v>17.131338741404008</v>
      </c>
      <c r="O74">
        <v>0</v>
      </c>
      <c r="P74">
        <v>37.121090898512392</v>
      </c>
      <c r="Q74">
        <v>3.2304611907216492</v>
      </c>
      <c r="R74">
        <v>11.837262933871781</v>
      </c>
      <c r="S74">
        <v>4.3383452903225814</v>
      </c>
      <c r="T74">
        <v>0</v>
      </c>
      <c r="U74">
        <v>24.13029274400218</v>
      </c>
      <c r="V74">
        <v>3.3695586904761909</v>
      </c>
      <c r="W74">
        <v>13.715555726296961</v>
      </c>
      <c r="X74">
        <v>43.358740057227429</v>
      </c>
      <c r="Y74">
        <v>0</v>
      </c>
      <c r="Z74">
        <v>5.7830232272727278</v>
      </c>
      <c r="AA74">
        <v>12.457060643459915</v>
      </c>
      <c r="AB74">
        <v>11.680279376594147</v>
      </c>
      <c r="AC74">
        <v>8.5914776591801481</v>
      </c>
      <c r="AD74">
        <v>8.1022298816048455</v>
      </c>
      <c r="AE74">
        <v>9.7417527769290739</v>
      </c>
      <c r="AF74">
        <v>9.9095974999999985</v>
      </c>
      <c r="AG74">
        <v>12.9122412848</v>
      </c>
      <c r="AH74">
        <v>34.572008391700109</v>
      </c>
      <c r="AI74">
        <v>0</v>
      </c>
      <c r="AJ74">
        <v>0</v>
      </c>
      <c r="AK74">
        <v>15.9788574606777</v>
      </c>
      <c r="AL74">
        <v>0</v>
      </c>
      <c r="AM74">
        <v>4.6721116279069763</v>
      </c>
      <c r="AN74">
        <v>0.79256500000000007</v>
      </c>
      <c r="AO74">
        <v>0</v>
      </c>
      <c r="AP74">
        <v>0</v>
      </c>
      <c r="AQ74">
        <v>11.901026898412695</v>
      </c>
      <c r="AR74">
        <v>10.442798399999999</v>
      </c>
      <c r="AS74">
        <v>6.9586380283972655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560.17916177851021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4.9300016126469659</v>
      </c>
      <c r="L75">
        <v>205.23023718422962</v>
      </c>
      <c r="M75">
        <v>27.20061371841155</v>
      </c>
      <c r="N75">
        <v>17.131338741404008</v>
      </c>
      <c r="O75">
        <v>0</v>
      </c>
      <c r="P75">
        <v>37.121090898512392</v>
      </c>
      <c r="Q75">
        <v>3.2304611907216492</v>
      </c>
      <c r="R75">
        <v>12.068478923000741</v>
      </c>
      <c r="S75">
        <v>4.3383452903225814</v>
      </c>
      <c r="T75">
        <v>0</v>
      </c>
      <c r="U75">
        <v>24.13029274400218</v>
      </c>
      <c r="V75">
        <v>5.970569989203085</v>
      </c>
      <c r="W75">
        <v>13.715555726296961</v>
      </c>
      <c r="X75">
        <v>43.358740057227429</v>
      </c>
      <c r="Y75">
        <v>0</v>
      </c>
      <c r="Z75">
        <v>5.7830232272727278</v>
      </c>
      <c r="AA75">
        <v>12.457060643459915</v>
      </c>
      <c r="AB75">
        <v>11.680279376594147</v>
      </c>
      <c r="AC75">
        <v>8.5914776591801481</v>
      </c>
      <c r="AD75">
        <v>8.1022298816048455</v>
      </c>
      <c r="AE75">
        <v>9.7417527769290739</v>
      </c>
      <c r="AF75">
        <v>9.9095974999999985</v>
      </c>
      <c r="AG75">
        <v>12.9122412848</v>
      </c>
      <c r="AH75">
        <v>34.572008391700109</v>
      </c>
      <c r="AI75">
        <v>0</v>
      </c>
      <c r="AJ75">
        <v>0</v>
      </c>
      <c r="AK75">
        <v>15.9788574606777</v>
      </c>
      <c r="AL75">
        <v>0</v>
      </c>
      <c r="AM75">
        <v>4.6721116279069763</v>
      </c>
      <c r="AN75">
        <v>0.79256500000000007</v>
      </c>
      <c r="AO75">
        <v>0</v>
      </c>
      <c r="AP75">
        <v>0</v>
      </c>
      <c r="AQ75">
        <v>11.901026898412695</v>
      </c>
      <c r="AR75">
        <v>10.442798399999999</v>
      </c>
      <c r="AS75">
        <v>6.9586380283972655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562.92139423291462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5.1099050445168297</v>
      </c>
      <c r="L76">
        <v>250.51427202062408</v>
      </c>
      <c r="M76">
        <v>27.20061371841155</v>
      </c>
      <c r="N76">
        <v>17.131338741404008</v>
      </c>
      <c r="O76">
        <v>0</v>
      </c>
      <c r="P76">
        <v>37.121090898512392</v>
      </c>
      <c r="Q76">
        <v>3.2304611907216492</v>
      </c>
      <c r="R76">
        <v>12.068478923000741</v>
      </c>
      <c r="S76">
        <v>4.3383452903225814</v>
      </c>
      <c r="T76">
        <v>0</v>
      </c>
      <c r="U76">
        <v>24.13029274400218</v>
      </c>
      <c r="V76">
        <v>3.3695586904761909</v>
      </c>
      <c r="W76">
        <v>13.715555726296961</v>
      </c>
      <c r="X76">
        <v>43.358740057227429</v>
      </c>
      <c r="Y76">
        <v>0</v>
      </c>
      <c r="Z76">
        <v>5.7830232272727278</v>
      </c>
      <c r="AA76">
        <v>12.457060643459915</v>
      </c>
      <c r="AB76">
        <v>11.680279376594147</v>
      </c>
      <c r="AC76">
        <v>7.5287890000000006</v>
      </c>
      <c r="AD76">
        <v>8.1022298816048455</v>
      </c>
      <c r="AE76">
        <v>9.7417527769290739</v>
      </c>
      <c r="AF76">
        <v>9.9095974999999985</v>
      </c>
      <c r="AG76">
        <v>12.9122412848</v>
      </c>
      <c r="AH76">
        <v>34.572008391700109</v>
      </c>
      <c r="AI76">
        <v>0</v>
      </c>
      <c r="AJ76">
        <v>0</v>
      </c>
      <c r="AK76">
        <v>15.9788574606777</v>
      </c>
      <c r="AL76">
        <v>0</v>
      </c>
      <c r="AM76">
        <v>4.6721116279069763</v>
      </c>
      <c r="AN76">
        <v>0.79256500000000007</v>
      </c>
      <c r="AO76">
        <v>0</v>
      </c>
      <c r="AP76">
        <v>0</v>
      </c>
      <c r="AQ76">
        <v>11.901026898412695</v>
      </c>
      <c r="AR76">
        <v>10.442798399999999</v>
      </c>
      <c r="AS76">
        <v>6.9586380283972655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604.72163254327199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5.1099050445168297</v>
      </c>
      <c r="L77">
        <v>317.96313361707763</v>
      </c>
      <c r="M77">
        <v>27.20061371841155</v>
      </c>
      <c r="N77">
        <v>17.131338741404008</v>
      </c>
      <c r="O77">
        <v>0</v>
      </c>
      <c r="P77">
        <v>37.121090898512392</v>
      </c>
      <c r="Q77">
        <v>3.230548577545195</v>
      </c>
      <c r="R77">
        <v>12.068478923000741</v>
      </c>
      <c r="S77">
        <v>4.3383473627674105</v>
      </c>
      <c r="T77">
        <v>0</v>
      </c>
      <c r="U77">
        <v>24.13029274400218</v>
      </c>
      <c r="V77">
        <v>3.3695586904761909</v>
      </c>
      <c r="W77">
        <v>13.715555726296961</v>
      </c>
      <c r="X77">
        <v>43.358740057227429</v>
      </c>
      <c r="Y77">
        <v>0</v>
      </c>
      <c r="Z77">
        <v>5.7830232272727278</v>
      </c>
      <c r="AA77">
        <v>12.457060643459915</v>
      </c>
      <c r="AB77">
        <v>11.680279376594147</v>
      </c>
      <c r="AC77">
        <v>6.0230310772734414</v>
      </c>
      <c r="AD77">
        <v>8.1022298816048455</v>
      </c>
      <c r="AE77">
        <v>9.7417527769290739</v>
      </c>
      <c r="AF77">
        <v>9.9095974999999985</v>
      </c>
      <c r="AG77">
        <v>12.9122412848</v>
      </c>
      <c r="AH77">
        <v>34.572008391700109</v>
      </c>
      <c r="AI77">
        <v>0</v>
      </c>
      <c r="AJ77">
        <v>0</v>
      </c>
      <c r="AK77">
        <v>15.9788574606777</v>
      </c>
      <c r="AL77">
        <v>0</v>
      </c>
      <c r="AM77">
        <v>4.6721116279069763</v>
      </c>
      <c r="AN77">
        <v>0.79256500000000007</v>
      </c>
      <c r="AO77">
        <v>0</v>
      </c>
      <c r="AP77">
        <v>0</v>
      </c>
      <c r="AQ77">
        <v>11.901026898412695</v>
      </c>
      <c r="AR77">
        <v>10.442798399999999</v>
      </c>
      <c r="AS77">
        <v>7.9527290000000015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671.65891664787023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8.9700290256471717</v>
      </c>
      <c r="L78">
        <v>371.59143661862993</v>
      </c>
      <c r="M78">
        <v>27.20061371841155</v>
      </c>
      <c r="N78">
        <v>17.131338741404008</v>
      </c>
      <c r="O78">
        <v>0</v>
      </c>
      <c r="P78">
        <v>37.121090898512392</v>
      </c>
      <c r="Q78">
        <v>3.230548577545195</v>
      </c>
      <c r="R78">
        <v>12.068478923000741</v>
      </c>
      <c r="S78">
        <v>7.8059663683176099</v>
      </c>
      <c r="T78">
        <v>0</v>
      </c>
      <c r="U78">
        <v>24.13029274400218</v>
      </c>
      <c r="V78">
        <v>6.127961268768769</v>
      </c>
      <c r="W78">
        <v>13.715555726296961</v>
      </c>
      <c r="X78">
        <v>43.358740057227429</v>
      </c>
      <c r="Y78">
        <v>0</v>
      </c>
      <c r="Z78">
        <v>3.8553490227272729</v>
      </c>
      <c r="AA78">
        <v>12.457060643459915</v>
      </c>
      <c r="AB78">
        <v>11.680279376594147</v>
      </c>
      <c r="AC78">
        <v>6.0230310772734414</v>
      </c>
      <c r="AD78">
        <v>4.6860786000000001</v>
      </c>
      <c r="AE78">
        <v>9.7417527769290739</v>
      </c>
      <c r="AF78">
        <v>9.9095974999999985</v>
      </c>
      <c r="AG78">
        <v>12.9122412848</v>
      </c>
      <c r="AH78">
        <v>34.572008391700109</v>
      </c>
      <c r="AI78">
        <v>0</v>
      </c>
      <c r="AJ78">
        <v>0</v>
      </c>
      <c r="AK78">
        <v>15.9788574606777</v>
      </c>
      <c r="AL78">
        <v>0</v>
      </c>
      <c r="AM78">
        <v>4.6721116279069763</v>
      </c>
      <c r="AN78">
        <v>0.79256500000000007</v>
      </c>
      <c r="AO78">
        <v>0</v>
      </c>
      <c r="AP78">
        <v>0</v>
      </c>
      <c r="AQ78">
        <v>11.901026898412695</v>
      </c>
      <c r="AR78">
        <v>10.442798399999999</v>
      </c>
      <c r="AS78">
        <v>7.9527290000000015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730.02953972824537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8.9700272289679113</v>
      </c>
      <c r="L79">
        <v>371.59143661862993</v>
      </c>
      <c r="M79">
        <v>27.20061371841155</v>
      </c>
      <c r="N79">
        <v>17.131338741404008</v>
      </c>
      <c r="O79">
        <v>0</v>
      </c>
      <c r="P79">
        <v>37.121090898512392</v>
      </c>
      <c r="Q79">
        <v>3.230548577545195</v>
      </c>
      <c r="R79">
        <v>12.068478923000741</v>
      </c>
      <c r="S79">
        <v>7.8059663683176099</v>
      </c>
      <c r="T79">
        <v>0</v>
      </c>
      <c r="U79">
        <v>24.13029274400218</v>
      </c>
      <c r="V79">
        <v>6.127961268768769</v>
      </c>
      <c r="W79">
        <v>13.715555726296961</v>
      </c>
      <c r="X79">
        <v>43.358740057227429</v>
      </c>
      <c r="Y79">
        <v>0</v>
      </c>
      <c r="Z79">
        <v>1.9276745113636364</v>
      </c>
      <c r="AA79">
        <v>6.3975757666666659</v>
      </c>
      <c r="AB79">
        <v>0.98517882670667645</v>
      </c>
      <c r="AC79">
        <v>0.37643948068163974</v>
      </c>
      <c r="AD79">
        <v>2.3820898476154428</v>
      </c>
      <c r="AE79">
        <v>4.870876388464537</v>
      </c>
      <c r="AF79">
        <v>4.9547987499999993</v>
      </c>
      <c r="AG79">
        <v>12.9122412848</v>
      </c>
      <c r="AH79">
        <v>24.998221443020064</v>
      </c>
      <c r="AI79">
        <v>0</v>
      </c>
      <c r="AJ79">
        <v>0</v>
      </c>
      <c r="AK79">
        <v>15.9788574606777</v>
      </c>
      <c r="AL79">
        <v>0</v>
      </c>
      <c r="AM79">
        <v>4.6721116279069763</v>
      </c>
      <c r="AN79">
        <v>0.79256500000000007</v>
      </c>
      <c r="AO79">
        <v>0</v>
      </c>
      <c r="AP79">
        <v>0</v>
      </c>
      <c r="AQ79">
        <v>11.901026898412695</v>
      </c>
      <c r="AR79">
        <v>10.442798399999999</v>
      </c>
      <c r="AS79">
        <v>7.9527290000000015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683.99723555740081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5.1099731052631583</v>
      </c>
      <c r="L80">
        <v>337.22926982236879</v>
      </c>
      <c r="M80">
        <v>27.20061371841155</v>
      </c>
      <c r="N80">
        <v>17.131338741404008</v>
      </c>
      <c r="O80">
        <v>0</v>
      </c>
      <c r="P80">
        <v>37.121090898512392</v>
      </c>
      <c r="Q80">
        <v>3.230548577545195</v>
      </c>
      <c r="R80">
        <v>12.068478923000741</v>
      </c>
      <c r="S80">
        <v>7.8059663683176099</v>
      </c>
      <c r="T80">
        <v>0</v>
      </c>
      <c r="U80">
        <v>24.13029274400218</v>
      </c>
      <c r="V80">
        <v>6.127961268768769</v>
      </c>
      <c r="W80">
        <v>13.715555726296961</v>
      </c>
      <c r="X80">
        <v>43.358740057227429</v>
      </c>
      <c r="Y80">
        <v>0</v>
      </c>
      <c r="Z80">
        <v>1.9276745113636364</v>
      </c>
      <c r="AA80">
        <v>4.1560893666666665</v>
      </c>
      <c r="AB80">
        <v>0</v>
      </c>
      <c r="AC80">
        <v>0</v>
      </c>
      <c r="AD80">
        <v>0</v>
      </c>
      <c r="AE80">
        <v>4.870876388464537</v>
      </c>
      <c r="AF80">
        <v>2.4773995283975658</v>
      </c>
      <c r="AG80">
        <v>12.9122412848</v>
      </c>
      <c r="AH80">
        <v>11.197411600000001</v>
      </c>
      <c r="AI80">
        <v>0</v>
      </c>
      <c r="AJ80">
        <v>0</v>
      </c>
      <c r="AK80">
        <v>15.9788574606777</v>
      </c>
      <c r="AL80">
        <v>0</v>
      </c>
      <c r="AM80">
        <v>4.6721116279069763</v>
      </c>
      <c r="AN80">
        <v>0.79256500000000007</v>
      </c>
      <c r="AO80">
        <v>0</v>
      </c>
      <c r="AP80">
        <v>0</v>
      </c>
      <c r="AQ80">
        <v>11.901026898412695</v>
      </c>
      <c r="AR80">
        <v>10.442798399999999</v>
      </c>
      <c r="AS80">
        <v>7.9527290000000015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623.5116110178086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5.109910958805373</v>
      </c>
      <c r="L81">
        <v>317.95927528998936</v>
      </c>
      <c r="M81">
        <v>27.20061371841155</v>
      </c>
      <c r="N81">
        <v>17.131338741404008</v>
      </c>
      <c r="O81">
        <v>0</v>
      </c>
      <c r="P81">
        <v>37.121090898512392</v>
      </c>
      <c r="Q81">
        <v>3.230548577545195</v>
      </c>
      <c r="R81">
        <v>12.068478923000741</v>
      </c>
      <c r="S81">
        <v>7.8059663683176099</v>
      </c>
      <c r="T81">
        <v>0</v>
      </c>
      <c r="U81">
        <v>24.13029274400218</v>
      </c>
      <c r="V81">
        <v>6.127961268768769</v>
      </c>
      <c r="W81">
        <v>13.715555726296961</v>
      </c>
      <c r="X81">
        <v>43.358740057227429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4.870876388464537</v>
      </c>
      <c r="AF81">
        <v>0</v>
      </c>
      <c r="AG81">
        <v>12.9122412848</v>
      </c>
      <c r="AH81">
        <v>5.5987058000000003</v>
      </c>
      <c r="AI81">
        <v>0</v>
      </c>
      <c r="AJ81">
        <v>0</v>
      </c>
      <c r="AK81">
        <v>15.9788574606777</v>
      </c>
      <c r="AL81">
        <v>0</v>
      </c>
      <c r="AM81">
        <v>4.6721116279069763</v>
      </c>
      <c r="AN81">
        <v>0.79256500000000007</v>
      </c>
      <c r="AO81">
        <v>0</v>
      </c>
      <c r="AP81">
        <v>0</v>
      </c>
      <c r="AQ81">
        <v>11.901026898412695</v>
      </c>
      <c r="AR81">
        <v>10.442798399999999</v>
      </c>
      <c r="AS81">
        <v>7.9527290000000015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590.08168513254338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5.109910958805373</v>
      </c>
      <c r="L82">
        <v>289.05357324124628</v>
      </c>
      <c r="M82">
        <v>27.20061371841155</v>
      </c>
      <c r="N82">
        <v>17.131338741404008</v>
      </c>
      <c r="O82">
        <v>0</v>
      </c>
      <c r="P82">
        <v>37.121090898512392</v>
      </c>
      <c r="Q82">
        <v>3.230548577545195</v>
      </c>
      <c r="R82">
        <v>12.068478923000741</v>
      </c>
      <c r="S82">
        <v>7.8059663683176099</v>
      </c>
      <c r="T82">
        <v>0</v>
      </c>
      <c r="U82">
        <v>24.13029274400218</v>
      </c>
      <c r="V82">
        <v>6.127961268768769</v>
      </c>
      <c r="W82">
        <v>13.715555726296961</v>
      </c>
      <c r="X82">
        <v>43.358740057227429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4.870876388464537</v>
      </c>
      <c r="AF82">
        <v>0</v>
      </c>
      <c r="AG82">
        <v>12.9122412848</v>
      </c>
      <c r="AH82">
        <v>0</v>
      </c>
      <c r="AI82">
        <v>0</v>
      </c>
      <c r="AJ82">
        <v>0</v>
      </c>
      <c r="AK82">
        <v>15.9788574606777</v>
      </c>
      <c r="AL82">
        <v>0</v>
      </c>
      <c r="AM82">
        <v>4.6721116279069763</v>
      </c>
      <c r="AN82">
        <v>0.79256500000000007</v>
      </c>
      <c r="AO82">
        <v>0</v>
      </c>
      <c r="AP82">
        <v>0</v>
      </c>
      <c r="AQ82">
        <v>11.584411009999997</v>
      </c>
      <c r="AR82">
        <v>10.442798399999999</v>
      </c>
      <c r="AS82">
        <v>7.9527290000000015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555.26066139538761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5.1098691888239669</v>
      </c>
      <c r="L83">
        <v>245.22698790291614</v>
      </c>
      <c r="M83">
        <v>27.20061371841155</v>
      </c>
      <c r="N83">
        <v>17.131338741404008</v>
      </c>
      <c r="O83">
        <v>0</v>
      </c>
      <c r="P83">
        <v>37.121090898512392</v>
      </c>
      <c r="Q83">
        <v>3.2304611907216492</v>
      </c>
      <c r="R83">
        <v>12.068478923000741</v>
      </c>
      <c r="S83">
        <v>7.7992777777777782</v>
      </c>
      <c r="T83">
        <v>0</v>
      </c>
      <c r="U83">
        <v>24.13029274400218</v>
      </c>
      <c r="V83">
        <v>6.127961268768769</v>
      </c>
      <c r="W83">
        <v>13.715555726296961</v>
      </c>
      <c r="X83">
        <v>43.358740057227429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4.870876388464537</v>
      </c>
      <c r="AF83">
        <v>0</v>
      </c>
      <c r="AG83">
        <v>12.9122412848</v>
      </c>
      <c r="AH83">
        <v>0</v>
      </c>
      <c r="AI83">
        <v>0</v>
      </c>
      <c r="AJ83">
        <v>0</v>
      </c>
      <c r="AK83">
        <v>15.9788574606777</v>
      </c>
      <c r="AL83">
        <v>0</v>
      </c>
      <c r="AM83">
        <v>4.6721116279069763</v>
      </c>
      <c r="AN83">
        <v>0.79256500000000007</v>
      </c>
      <c r="AO83">
        <v>0</v>
      </c>
      <c r="AP83">
        <v>0</v>
      </c>
      <c r="AQ83">
        <v>11.398166459999997</v>
      </c>
      <c r="AR83">
        <v>10.442798399999999</v>
      </c>
      <c r="AS83">
        <v>7.9527290000000015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511.24101375971281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5.1100165971669256</v>
      </c>
      <c r="L84">
        <v>205.23023718422962</v>
      </c>
      <c r="M84">
        <v>27.20061371841155</v>
      </c>
      <c r="N84">
        <v>17.131338741404008</v>
      </c>
      <c r="O84">
        <v>0</v>
      </c>
      <c r="P84">
        <v>37.121090898512392</v>
      </c>
      <c r="Q84">
        <v>3.2304611907216492</v>
      </c>
      <c r="R84">
        <v>12.068478923000741</v>
      </c>
      <c r="S84">
        <v>7.7992777777777782</v>
      </c>
      <c r="T84">
        <v>0</v>
      </c>
      <c r="U84">
        <v>24.13029274400218</v>
      </c>
      <c r="V84">
        <v>6.127961268768769</v>
      </c>
      <c r="W84">
        <v>13.715555726296961</v>
      </c>
      <c r="X84">
        <v>43.358740057227429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4.870876388464537</v>
      </c>
      <c r="AF84">
        <v>0</v>
      </c>
      <c r="AG84">
        <v>12.9122412848</v>
      </c>
      <c r="AH84">
        <v>0</v>
      </c>
      <c r="AI84">
        <v>0</v>
      </c>
      <c r="AJ84">
        <v>0</v>
      </c>
      <c r="AK84">
        <v>15.9788574606777</v>
      </c>
      <c r="AL84">
        <v>0</v>
      </c>
      <c r="AM84">
        <v>4.6721116279069763</v>
      </c>
      <c r="AN84">
        <v>0.79256500000000007</v>
      </c>
      <c r="AO84">
        <v>0</v>
      </c>
      <c r="AP84">
        <v>0</v>
      </c>
      <c r="AQ84">
        <v>11.398166459999997</v>
      </c>
      <c r="AR84">
        <v>10.442798399999999</v>
      </c>
      <c r="AS84">
        <v>7.9527290000000015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471.24441044936918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5.1100165971669256</v>
      </c>
      <c r="L85">
        <v>205.79023783142139</v>
      </c>
      <c r="M85">
        <v>27.20061371841155</v>
      </c>
      <c r="N85">
        <v>17.131338741404008</v>
      </c>
      <c r="O85">
        <v>0</v>
      </c>
      <c r="P85">
        <v>37.121090898512392</v>
      </c>
      <c r="Q85">
        <v>3.2304611907216492</v>
      </c>
      <c r="R85">
        <v>12.068478923000741</v>
      </c>
      <c r="S85">
        <v>4.6910075245413987</v>
      </c>
      <c r="T85">
        <v>0</v>
      </c>
      <c r="U85">
        <v>24.13029274400218</v>
      </c>
      <c r="V85">
        <v>6.127961268768769</v>
      </c>
      <c r="W85">
        <v>13.715555726296961</v>
      </c>
      <c r="X85">
        <v>43.358740057227429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4.870876388464537</v>
      </c>
      <c r="AF85">
        <v>0</v>
      </c>
      <c r="AG85">
        <v>12.9122412848</v>
      </c>
      <c r="AH85">
        <v>0</v>
      </c>
      <c r="AI85">
        <v>0</v>
      </c>
      <c r="AJ85">
        <v>0</v>
      </c>
      <c r="AK85">
        <v>15.9788574606777</v>
      </c>
      <c r="AL85">
        <v>0</v>
      </c>
      <c r="AM85">
        <v>3.1210461695423852</v>
      </c>
      <c r="AN85">
        <v>0.79256500000000007</v>
      </c>
      <c r="AO85">
        <v>0</v>
      </c>
      <c r="AP85">
        <v>1.7796930929577466</v>
      </c>
      <c r="AQ85">
        <v>11.398166459999997</v>
      </c>
      <c r="AR85">
        <v>10.442798399999999</v>
      </c>
      <c r="AS85">
        <v>7.9527290000000015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468.92476847791784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5.1100165971669256</v>
      </c>
      <c r="L86">
        <v>206.31903706077279</v>
      </c>
      <c r="M86">
        <v>27.20061371841155</v>
      </c>
      <c r="N86">
        <v>17.131338741404008</v>
      </c>
      <c r="O86">
        <v>0</v>
      </c>
      <c r="P86">
        <v>37.121090898512392</v>
      </c>
      <c r="Q86">
        <v>3.2304611907216492</v>
      </c>
      <c r="R86">
        <v>6.9379244951786729</v>
      </c>
      <c r="S86">
        <v>4.3383452903225814</v>
      </c>
      <c r="T86">
        <v>0</v>
      </c>
      <c r="U86">
        <v>24.13029274400218</v>
      </c>
      <c r="V86">
        <v>6.127961268768769</v>
      </c>
      <c r="W86">
        <v>13.715555726296961</v>
      </c>
      <c r="X86">
        <v>43.358740057227429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4.870876388464537</v>
      </c>
      <c r="AF86">
        <v>0</v>
      </c>
      <c r="AG86">
        <v>12.9122412848</v>
      </c>
      <c r="AH86">
        <v>0</v>
      </c>
      <c r="AI86">
        <v>0</v>
      </c>
      <c r="AJ86">
        <v>0</v>
      </c>
      <c r="AK86">
        <v>15.9788574606777</v>
      </c>
      <c r="AL86">
        <v>0</v>
      </c>
      <c r="AM86">
        <v>1.5605230847711926</v>
      </c>
      <c r="AN86">
        <v>0.79256500000000007</v>
      </c>
      <c r="AO86">
        <v>0</v>
      </c>
      <c r="AP86">
        <v>1.7796930929577466</v>
      </c>
      <c r="AQ86">
        <v>7.9340178299999984</v>
      </c>
      <c r="AR86">
        <v>10.442798399999999</v>
      </c>
      <c r="AS86">
        <v>7.9527290000000015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458.9456793304571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5.1100165971669256</v>
      </c>
      <c r="L87">
        <v>206.31903706077279</v>
      </c>
      <c r="M87">
        <v>27.20061371841155</v>
      </c>
      <c r="N87">
        <v>17.131338741404008</v>
      </c>
      <c r="O87">
        <v>0</v>
      </c>
      <c r="P87">
        <v>37.121090898512392</v>
      </c>
      <c r="Q87">
        <v>3.2304611907216492</v>
      </c>
      <c r="R87">
        <v>10.555716502831258</v>
      </c>
      <c r="S87">
        <v>7.7992777777777782</v>
      </c>
      <c r="T87">
        <v>0</v>
      </c>
      <c r="U87">
        <v>24.13029274400218</v>
      </c>
      <c r="V87">
        <v>6.127961268768769</v>
      </c>
      <c r="W87">
        <v>13.715555726296961</v>
      </c>
      <c r="X87">
        <v>43.358740057227429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4.870876388464537</v>
      </c>
      <c r="AF87">
        <v>0</v>
      </c>
      <c r="AG87">
        <v>12.9122412848</v>
      </c>
      <c r="AH87">
        <v>0</v>
      </c>
      <c r="AI87">
        <v>0</v>
      </c>
      <c r="AJ87">
        <v>0</v>
      </c>
      <c r="AK87">
        <v>15.9788574606777</v>
      </c>
      <c r="AL87">
        <v>0</v>
      </c>
      <c r="AM87">
        <v>1.5605230847711926</v>
      </c>
      <c r="AN87">
        <v>0.79256500000000007</v>
      </c>
      <c r="AO87">
        <v>0</v>
      </c>
      <c r="AP87">
        <v>1.7796930929577466</v>
      </c>
      <c r="AQ87">
        <v>7.9340178299999984</v>
      </c>
      <c r="AR87">
        <v>10.442798399999999</v>
      </c>
      <c r="AS87">
        <v>7.9527290000000015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466.02440382556489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5.1100165971669256</v>
      </c>
      <c r="L88">
        <v>206.31903706077279</v>
      </c>
      <c r="M88">
        <v>27.20061371841155</v>
      </c>
      <c r="N88">
        <v>17.131338741404008</v>
      </c>
      <c r="O88">
        <v>0</v>
      </c>
      <c r="P88">
        <v>37.121090898512392</v>
      </c>
      <c r="Q88">
        <v>3.2304611907216492</v>
      </c>
      <c r="R88">
        <v>11.69565488372093</v>
      </c>
      <c r="S88">
        <v>7.7992777777777782</v>
      </c>
      <c r="T88">
        <v>0</v>
      </c>
      <c r="U88">
        <v>24.13029274400218</v>
      </c>
      <c r="V88">
        <v>6.127961268768769</v>
      </c>
      <c r="W88">
        <v>13.715555726296961</v>
      </c>
      <c r="X88">
        <v>43.358740057227429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4.870876388464537</v>
      </c>
      <c r="AF88">
        <v>0</v>
      </c>
      <c r="AG88">
        <v>12.9122412848</v>
      </c>
      <c r="AH88">
        <v>0</v>
      </c>
      <c r="AI88">
        <v>0</v>
      </c>
      <c r="AJ88">
        <v>0</v>
      </c>
      <c r="AK88">
        <v>15.9788574606777</v>
      </c>
      <c r="AL88">
        <v>0</v>
      </c>
      <c r="AM88">
        <v>1.5605230847711926</v>
      </c>
      <c r="AN88">
        <v>0.79256500000000007</v>
      </c>
      <c r="AO88">
        <v>0</v>
      </c>
      <c r="AP88">
        <v>1.7796930929577466</v>
      </c>
      <c r="AQ88">
        <v>7.9340178299999984</v>
      </c>
      <c r="AR88">
        <v>10.442798399999999</v>
      </c>
      <c r="AS88">
        <v>7.9527290000000015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467.16434220645453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5.1100165971669256</v>
      </c>
      <c r="L89">
        <v>206.31903706077279</v>
      </c>
      <c r="M89">
        <v>27.20061371841155</v>
      </c>
      <c r="N89">
        <v>17.131338741404008</v>
      </c>
      <c r="O89">
        <v>0</v>
      </c>
      <c r="P89">
        <v>37.121090898512392</v>
      </c>
      <c r="Q89">
        <v>3.2304611907216492</v>
      </c>
      <c r="R89">
        <v>6.9379244951786729</v>
      </c>
      <c r="S89">
        <v>4.3383452903225814</v>
      </c>
      <c r="T89">
        <v>0</v>
      </c>
      <c r="U89">
        <v>24.13029274400218</v>
      </c>
      <c r="V89">
        <v>6.127961268768769</v>
      </c>
      <c r="W89">
        <v>13.715555726296961</v>
      </c>
      <c r="X89">
        <v>43.358740057227429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4.870876388464537</v>
      </c>
      <c r="AF89">
        <v>0</v>
      </c>
      <c r="AG89">
        <v>12.9122412848</v>
      </c>
      <c r="AH89">
        <v>0</v>
      </c>
      <c r="AI89">
        <v>0</v>
      </c>
      <c r="AJ89">
        <v>0</v>
      </c>
      <c r="AK89">
        <v>15.9788574606777</v>
      </c>
      <c r="AL89">
        <v>0</v>
      </c>
      <c r="AM89">
        <v>1.5605230847711926</v>
      </c>
      <c r="AN89">
        <v>0.79256500000000007</v>
      </c>
      <c r="AO89">
        <v>0</v>
      </c>
      <c r="AP89">
        <v>0</v>
      </c>
      <c r="AQ89">
        <v>7.9340178299999984</v>
      </c>
      <c r="AR89">
        <v>10.442798399999999</v>
      </c>
      <c r="AS89">
        <v>6.7598195272821897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455.97307676478158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5.1100165971669256</v>
      </c>
      <c r="L90">
        <v>206.31903706077279</v>
      </c>
      <c r="M90">
        <v>27.20061371841155</v>
      </c>
      <c r="N90">
        <v>17.131338741404008</v>
      </c>
      <c r="O90">
        <v>0</v>
      </c>
      <c r="P90">
        <v>37.121090898512392</v>
      </c>
      <c r="Q90">
        <v>3.2304611907216492</v>
      </c>
      <c r="R90">
        <v>6.9379244951786729</v>
      </c>
      <c r="S90">
        <v>4.3383452903225814</v>
      </c>
      <c r="T90">
        <v>0</v>
      </c>
      <c r="U90">
        <v>24.13029274400218</v>
      </c>
      <c r="V90">
        <v>6.127961268768769</v>
      </c>
      <c r="W90">
        <v>13.715555726296961</v>
      </c>
      <c r="X90">
        <v>43.358740057227429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12.9122412848</v>
      </c>
      <c r="AH90">
        <v>0</v>
      </c>
      <c r="AI90">
        <v>0</v>
      </c>
      <c r="AJ90">
        <v>0</v>
      </c>
      <c r="AK90">
        <v>15.9788574606777</v>
      </c>
      <c r="AL90">
        <v>0</v>
      </c>
      <c r="AM90">
        <v>1.5605230847711926</v>
      </c>
      <c r="AN90">
        <v>0.79256500000000007</v>
      </c>
      <c r="AO90">
        <v>0</v>
      </c>
      <c r="AP90">
        <v>0</v>
      </c>
      <c r="AQ90">
        <v>7.9340178299999984</v>
      </c>
      <c r="AR90">
        <v>10.442798399999999</v>
      </c>
      <c r="AS90">
        <v>6.7598195272821897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455.97307676478158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5.1100165971669256</v>
      </c>
      <c r="L91">
        <v>206.31903706077279</v>
      </c>
      <c r="M91">
        <v>27.20061371841155</v>
      </c>
      <c r="N91">
        <v>17.131338741404008</v>
      </c>
      <c r="O91">
        <v>0</v>
      </c>
      <c r="P91">
        <v>37.121090898512392</v>
      </c>
      <c r="Q91">
        <v>3.2304611907216492</v>
      </c>
      <c r="R91">
        <v>6.9379244951786729</v>
      </c>
      <c r="S91">
        <v>4.3383452903225814</v>
      </c>
      <c r="T91">
        <v>0</v>
      </c>
      <c r="U91">
        <v>24.13029274400218</v>
      </c>
      <c r="V91">
        <v>6.127961268768769</v>
      </c>
      <c r="W91">
        <v>13.715555726296961</v>
      </c>
      <c r="X91">
        <v>43.358740057227429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0.56885047669524558</v>
      </c>
      <c r="AF91">
        <v>0</v>
      </c>
      <c r="AG91">
        <v>12.9122412848</v>
      </c>
      <c r="AH91">
        <v>0</v>
      </c>
      <c r="AI91">
        <v>0</v>
      </c>
      <c r="AJ91">
        <v>0</v>
      </c>
      <c r="AK91">
        <v>15.9788574606777</v>
      </c>
      <c r="AL91">
        <v>0</v>
      </c>
      <c r="AM91">
        <v>1.5605230847711926</v>
      </c>
      <c r="AN91">
        <v>0.79256500000000007</v>
      </c>
      <c r="AO91">
        <v>0</v>
      </c>
      <c r="AP91">
        <v>0</v>
      </c>
      <c r="AQ91">
        <v>3.9670087615873011</v>
      </c>
      <c r="AR91">
        <v>10.442798399999999</v>
      </c>
      <c r="AS91">
        <v>6.362183138641095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447.30640539595845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5.1100165971669256</v>
      </c>
      <c r="L92">
        <v>206.31903706077279</v>
      </c>
      <c r="M92">
        <v>27.20061371841155</v>
      </c>
      <c r="N92">
        <v>17.131338741404008</v>
      </c>
      <c r="O92">
        <v>0</v>
      </c>
      <c r="P92">
        <v>37.121090898512392</v>
      </c>
      <c r="Q92">
        <v>3.2304611907216492</v>
      </c>
      <c r="R92">
        <v>6.9379244951786729</v>
      </c>
      <c r="S92">
        <v>4.3383452903225814</v>
      </c>
      <c r="T92">
        <v>0</v>
      </c>
      <c r="U92">
        <v>24.13029274400218</v>
      </c>
      <c r="V92">
        <v>6.127961268768769</v>
      </c>
      <c r="W92">
        <v>13.715555726296961</v>
      </c>
      <c r="X92">
        <v>43.358740057227429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0.56885047669524558</v>
      </c>
      <c r="AF92">
        <v>0</v>
      </c>
      <c r="AG92">
        <v>12.9122412848</v>
      </c>
      <c r="AH92">
        <v>0</v>
      </c>
      <c r="AI92">
        <v>0</v>
      </c>
      <c r="AJ92">
        <v>0</v>
      </c>
      <c r="AK92">
        <v>15.9788574606777</v>
      </c>
      <c r="AL92">
        <v>0</v>
      </c>
      <c r="AM92">
        <v>1.5605230847711926</v>
      </c>
      <c r="AN92">
        <v>0.79256500000000007</v>
      </c>
      <c r="AO92">
        <v>0</v>
      </c>
      <c r="AP92">
        <v>0</v>
      </c>
      <c r="AQ92">
        <v>3.9670087615873011</v>
      </c>
      <c r="AR92">
        <v>10.442798399999999</v>
      </c>
      <c r="AS92">
        <v>6.362183138641095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447.30640539595845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5.1100165971669256</v>
      </c>
      <c r="L93">
        <v>206.31903706077279</v>
      </c>
      <c r="M93">
        <v>27.20061371841155</v>
      </c>
      <c r="N93">
        <v>17.131338741404008</v>
      </c>
      <c r="O93">
        <v>0</v>
      </c>
      <c r="P93">
        <v>37.121090898512392</v>
      </c>
      <c r="Q93">
        <v>3.2304611907216492</v>
      </c>
      <c r="R93">
        <v>6.9379244951786729</v>
      </c>
      <c r="S93">
        <v>4.3383452903225814</v>
      </c>
      <c r="T93">
        <v>0</v>
      </c>
      <c r="U93">
        <v>24.13029274400218</v>
      </c>
      <c r="V93">
        <v>6.127961268768769</v>
      </c>
      <c r="W93">
        <v>13.715555726296961</v>
      </c>
      <c r="X93">
        <v>43.358740057227429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0.56885047669524558</v>
      </c>
      <c r="AF93">
        <v>0</v>
      </c>
      <c r="AG93">
        <v>12.9122412848</v>
      </c>
      <c r="AH93">
        <v>0</v>
      </c>
      <c r="AI93">
        <v>0</v>
      </c>
      <c r="AJ93">
        <v>0</v>
      </c>
      <c r="AK93">
        <v>15.9788574606777</v>
      </c>
      <c r="AL93">
        <v>0</v>
      </c>
      <c r="AM93">
        <v>1.5605230847711926</v>
      </c>
      <c r="AN93">
        <v>0.79256500000000007</v>
      </c>
      <c r="AO93">
        <v>0</v>
      </c>
      <c r="AP93">
        <v>0</v>
      </c>
      <c r="AQ93">
        <v>3.9670087615873011</v>
      </c>
      <c r="AR93">
        <v>10.442798399999999</v>
      </c>
      <c r="AS93">
        <v>6.362183138641095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447.30640539595845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5.2400396069358903</v>
      </c>
      <c r="L94">
        <v>206.31903706077279</v>
      </c>
      <c r="M94">
        <v>27.20061371841155</v>
      </c>
      <c r="N94">
        <v>17.131338741404008</v>
      </c>
      <c r="O94">
        <v>0</v>
      </c>
      <c r="P94">
        <v>37.121090898512392</v>
      </c>
      <c r="Q94">
        <v>3.2304611907216492</v>
      </c>
      <c r="R94">
        <v>12.068478923000741</v>
      </c>
      <c r="S94">
        <v>7.7992777777777782</v>
      </c>
      <c r="T94">
        <v>0</v>
      </c>
      <c r="U94">
        <v>24.13029274400218</v>
      </c>
      <c r="V94">
        <v>6.127961268768769</v>
      </c>
      <c r="W94">
        <v>13.715555726296961</v>
      </c>
      <c r="X94">
        <v>43.358740057227429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0.56885047669524558</v>
      </c>
      <c r="AF94">
        <v>0</v>
      </c>
      <c r="AG94">
        <v>12.9122412848</v>
      </c>
      <c r="AH94">
        <v>0</v>
      </c>
      <c r="AI94">
        <v>0</v>
      </c>
      <c r="AJ94">
        <v>0</v>
      </c>
      <c r="AK94">
        <v>15.9788574606777</v>
      </c>
      <c r="AL94">
        <v>0</v>
      </c>
      <c r="AM94">
        <v>1.5605230847711926</v>
      </c>
      <c r="AN94">
        <v>0.79256500000000007</v>
      </c>
      <c r="AO94">
        <v>0</v>
      </c>
      <c r="AP94">
        <v>0</v>
      </c>
      <c r="AQ94">
        <v>3.9670087615873011</v>
      </c>
      <c r="AR94">
        <v>10.442798399999999</v>
      </c>
      <c r="AS94">
        <v>6.362183138641095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456.02791532100474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5.1100207958095947</v>
      </c>
      <c r="L95">
        <v>206.31903706077279</v>
      </c>
      <c r="M95">
        <v>27.20061371841155</v>
      </c>
      <c r="N95">
        <v>17.131338741404008</v>
      </c>
      <c r="O95">
        <v>0</v>
      </c>
      <c r="P95">
        <v>37.121090898512392</v>
      </c>
      <c r="Q95">
        <v>3.2304611907216492</v>
      </c>
      <c r="R95">
        <v>12.068478923000741</v>
      </c>
      <c r="S95">
        <v>4.3383452903225814</v>
      </c>
      <c r="T95">
        <v>0</v>
      </c>
      <c r="U95">
        <v>24.13029274400218</v>
      </c>
      <c r="V95">
        <v>6.127961268768769</v>
      </c>
      <c r="W95">
        <v>13.715555726296961</v>
      </c>
      <c r="X95">
        <v>43.358740057227429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0.56885047669524558</v>
      </c>
      <c r="AF95">
        <v>0</v>
      </c>
      <c r="AG95">
        <v>12.9122412848</v>
      </c>
      <c r="AH95">
        <v>0</v>
      </c>
      <c r="AI95">
        <v>0</v>
      </c>
      <c r="AJ95">
        <v>0</v>
      </c>
      <c r="AK95">
        <v>15.9788574606777</v>
      </c>
      <c r="AL95">
        <v>0</v>
      </c>
      <c r="AM95">
        <v>1.5605230847711926</v>
      </c>
      <c r="AN95">
        <v>0.79256500000000007</v>
      </c>
      <c r="AO95">
        <v>0</v>
      </c>
      <c r="AP95">
        <v>0</v>
      </c>
      <c r="AQ95">
        <v>3.9670087615873011</v>
      </c>
      <c r="AR95">
        <v>10.442798399999999</v>
      </c>
      <c r="AS95">
        <v>6.362183138641095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452.43696402242324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5.1100219040376107</v>
      </c>
      <c r="L96">
        <v>206.31903706077279</v>
      </c>
      <c r="M96">
        <v>27.20061371841155</v>
      </c>
      <c r="N96">
        <v>17.131338741404008</v>
      </c>
      <c r="O96">
        <v>0</v>
      </c>
      <c r="P96">
        <v>37.121090898512392</v>
      </c>
      <c r="Q96">
        <v>3.2304611907216492</v>
      </c>
      <c r="R96">
        <v>12.068478923000741</v>
      </c>
      <c r="S96">
        <v>7.7992777777777782</v>
      </c>
      <c r="T96">
        <v>0</v>
      </c>
      <c r="U96">
        <v>24.13029274400218</v>
      </c>
      <c r="V96">
        <v>6.127961268768769</v>
      </c>
      <c r="W96">
        <v>13.715555726296961</v>
      </c>
      <c r="X96">
        <v>43.358740057227429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0.56885047669524558</v>
      </c>
      <c r="AF96">
        <v>0</v>
      </c>
      <c r="AG96">
        <v>12.9122412848</v>
      </c>
      <c r="AH96">
        <v>0</v>
      </c>
      <c r="AI96">
        <v>0</v>
      </c>
      <c r="AJ96">
        <v>0</v>
      </c>
      <c r="AK96">
        <v>15.9788574606777</v>
      </c>
      <c r="AL96">
        <v>0</v>
      </c>
      <c r="AM96">
        <v>0</v>
      </c>
      <c r="AN96">
        <v>0.79256500000000007</v>
      </c>
      <c r="AO96">
        <v>0</v>
      </c>
      <c r="AP96">
        <v>0</v>
      </c>
      <c r="AQ96">
        <v>0</v>
      </c>
      <c r="AR96">
        <v>10.442798399999999</v>
      </c>
      <c r="AS96">
        <v>6.362183138641095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450.37036577174797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5.1100219040376107</v>
      </c>
      <c r="L97">
        <v>206.31903706077279</v>
      </c>
      <c r="M97">
        <v>27.20061371841155</v>
      </c>
      <c r="N97">
        <v>17.131338741404008</v>
      </c>
      <c r="O97">
        <v>0</v>
      </c>
      <c r="P97">
        <v>37.121090898512392</v>
      </c>
      <c r="Q97">
        <v>3.2304611907216492</v>
      </c>
      <c r="R97">
        <v>12.068478923000741</v>
      </c>
      <c r="S97">
        <v>7.7992777777777782</v>
      </c>
      <c r="T97">
        <v>0</v>
      </c>
      <c r="U97">
        <v>24.13029274400218</v>
      </c>
      <c r="V97">
        <v>6.127961268768769</v>
      </c>
      <c r="W97">
        <v>13.715555726296961</v>
      </c>
      <c r="X97">
        <v>43.358740057227429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0.56885047669524558</v>
      </c>
      <c r="AF97">
        <v>0</v>
      </c>
      <c r="AG97">
        <v>12.9122412848</v>
      </c>
      <c r="AH97">
        <v>0</v>
      </c>
      <c r="AI97">
        <v>0</v>
      </c>
      <c r="AJ97">
        <v>0</v>
      </c>
      <c r="AK97">
        <v>15.9788574606777</v>
      </c>
      <c r="AL97">
        <v>0</v>
      </c>
      <c r="AM97">
        <v>0</v>
      </c>
      <c r="AN97">
        <v>0.79256500000000007</v>
      </c>
      <c r="AO97">
        <v>0</v>
      </c>
      <c r="AP97">
        <v>0</v>
      </c>
      <c r="AQ97">
        <v>0</v>
      </c>
      <c r="AR97">
        <v>10.442798399999999</v>
      </c>
      <c r="AS97">
        <v>6.362183138641095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452.29804028311162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5.1100219040376107</v>
      </c>
      <c r="L98">
        <v>206.31903706077279</v>
      </c>
      <c r="M98">
        <v>27.20061371841155</v>
      </c>
      <c r="N98">
        <v>17.131338741404008</v>
      </c>
      <c r="O98">
        <v>0</v>
      </c>
      <c r="P98">
        <v>37.121090898512392</v>
      </c>
      <c r="Q98">
        <v>3.2304611907216492</v>
      </c>
      <c r="R98">
        <v>12.068478923000741</v>
      </c>
      <c r="S98">
        <v>7.7992777777777782</v>
      </c>
      <c r="T98">
        <v>0</v>
      </c>
      <c r="U98">
        <v>24.13029274400218</v>
      </c>
      <c r="V98">
        <v>6.127961268768769</v>
      </c>
      <c r="W98">
        <v>13.715555726296961</v>
      </c>
      <c r="X98">
        <v>43.358740057227429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0.56885047669524558</v>
      </c>
      <c r="AF98">
        <v>0</v>
      </c>
      <c r="AG98">
        <v>12.9122412848</v>
      </c>
      <c r="AH98">
        <v>0</v>
      </c>
      <c r="AI98">
        <v>0</v>
      </c>
      <c r="AJ98">
        <v>0</v>
      </c>
      <c r="AK98">
        <v>15.9788574606777</v>
      </c>
      <c r="AL98">
        <v>0</v>
      </c>
      <c r="AM98">
        <v>0</v>
      </c>
      <c r="AN98">
        <v>0.79256500000000007</v>
      </c>
      <c r="AO98">
        <v>0</v>
      </c>
      <c r="AP98">
        <v>0</v>
      </c>
      <c r="AQ98">
        <v>0</v>
      </c>
      <c r="AR98">
        <v>10.442798399999999</v>
      </c>
      <c r="AS98">
        <v>6.362183138641095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452.29804028311162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0.13402980098972272</v>
      </c>
      <c r="L99">
        <f t="shared" si="2"/>
        <v>5.9148827589635564</v>
      </c>
      <c r="M99">
        <f t="shared" si="2"/>
        <v>0.65281472924187878</v>
      </c>
      <c r="N99">
        <f t="shared" si="2"/>
        <v>0.41115233594269357</v>
      </c>
      <c r="O99">
        <f t="shared" si="2"/>
        <v>0</v>
      </c>
      <c r="P99">
        <f t="shared" si="2"/>
        <v>0.89088839741300341</v>
      </c>
      <c r="Q99">
        <f t="shared" si="2"/>
        <v>7.7470278224055306E-2</v>
      </c>
      <c r="R99">
        <f t="shared" si="2"/>
        <v>0.26739561342957885</v>
      </c>
      <c r="S99">
        <f t="shared" si="2"/>
        <v>0.15110047059260673</v>
      </c>
      <c r="T99">
        <f t="shared" si="2"/>
        <v>0</v>
      </c>
      <c r="U99">
        <f t="shared" si="2"/>
        <v>0.57899087309784292</v>
      </c>
      <c r="V99">
        <f t="shared" si="2"/>
        <v>0.12647205280906734</v>
      </c>
      <c r="W99">
        <f t="shared" si="2"/>
        <v>0.3153429185317112</v>
      </c>
      <c r="X99">
        <f t="shared" si="2"/>
        <v>0.99747083387435953</v>
      </c>
      <c r="Y99">
        <f t="shared" si="2"/>
        <v>0</v>
      </c>
      <c r="Z99">
        <f t="shared" si="2"/>
        <v>2.7713247034090897E-2</v>
      </c>
      <c r="AA99">
        <f t="shared" si="2"/>
        <v>4.2026235553691983E-2</v>
      </c>
      <c r="AB99">
        <f t="shared" si="2"/>
        <v>3.3117769222055504E-2</v>
      </c>
      <c r="AC99">
        <f t="shared" si="2"/>
        <v>2.0390689991145752E-2</v>
      </c>
      <c r="AD99">
        <f t="shared" si="2"/>
        <v>2.440470674023467E-2</v>
      </c>
      <c r="AE99">
        <f t="shared" si="2"/>
        <v>0.10032397462821495</v>
      </c>
      <c r="AF99">
        <f t="shared" si="2"/>
        <v>7.5560683161764758E-2</v>
      </c>
      <c r="AG99">
        <f t="shared" si="2"/>
        <v>0.30989379083519997</v>
      </c>
      <c r="AH99">
        <f t="shared" si="2"/>
        <v>0.15956311553010036</v>
      </c>
      <c r="AI99">
        <f t="shared" si="2"/>
        <v>0</v>
      </c>
      <c r="AJ99">
        <f t="shared" si="2"/>
        <v>0</v>
      </c>
      <c r="AK99">
        <f t="shared" si="2"/>
        <v>0.38349257905626505</v>
      </c>
      <c r="AL99">
        <f t="shared" si="2"/>
        <v>0</v>
      </c>
      <c r="AM99">
        <f t="shared" si="2"/>
        <v>5.1226929519504923E-2</v>
      </c>
      <c r="AN99">
        <f t="shared" si="2"/>
        <v>1.9021560000000014E-2</v>
      </c>
      <c r="AO99">
        <f t="shared" si="2"/>
        <v>0</v>
      </c>
      <c r="AP99">
        <f t="shared" si="2"/>
        <v>5.9449330299917143E-3</v>
      </c>
      <c r="AQ99">
        <f t="shared" si="2"/>
        <v>0.13782096746023795</v>
      </c>
      <c r="AR99">
        <f t="shared" si="2"/>
        <v>0.25225884885000033</v>
      </c>
      <c r="AS99">
        <f t="shared" si="2"/>
        <v>0.1682542976044826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12.329025391327058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19.269967999999999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19.269967999999999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18.660347000000002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18.660347000000002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16.776724999999999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16.776724999999999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13.440702999999999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13.440702999999999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12.411154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12.411154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11.918818999999999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11.918818999999999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12.671742999999999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12.671742999999999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14.156515000000001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14.156515000000001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14.15823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14.15823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13.20119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13.20119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15.535195999999999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15.535195999999999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16.884329000000001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16.884329000000001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14.055869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14.055869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14.446249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14.446249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15.409742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15.409742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14.204922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14.204922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15.578257000000001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15.578257000000001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18.352461000000002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18.352461000000002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17.983764000000001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17.983764000000001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17.699376000000001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17.699376000000001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18.900969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18.900969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19.269555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19.269555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19.269967999999999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19.269967999999999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19.269967999999999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19.269967999999999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19.269967999999999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19.269967999999999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18.089048999999999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18.089048999999999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19.269967999999999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19.269967999999999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19.152683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19.152683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19.269967999999999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19.269967999999999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0.44241637775000037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0.44241637775000037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3.85</v>
      </c>
      <c r="M3" s="200">
        <v>61.44</v>
      </c>
      <c r="N3" s="200">
        <v>24.53</v>
      </c>
      <c r="O3" s="200">
        <v>34.64</v>
      </c>
      <c r="P3" s="200">
        <v>23.87</v>
      </c>
      <c r="Q3" s="200">
        <v>2.89</v>
      </c>
      <c r="R3" s="200">
        <v>9.6300000000000008</v>
      </c>
      <c r="S3" s="200">
        <v>6.74</v>
      </c>
      <c r="T3" s="200">
        <v>0</v>
      </c>
      <c r="U3" s="200">
        <v>59.94</v>
      </c>
      <c r="V3" s="200">
        <v>8.77</v>
      </c>
      <c r="W3" s="200">
        <v>19.64</v>
      </c>
      <c r="X3" s="200">
        <v>62.43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3.85</v>
      </c>
      <c r="M4" s="200">
        <v>61.44</v>
      </c>
      <c r="N4" s="200">
        <v>24.53</v>
      </c>
      <c r="O4" s="200">
        <v>34.64</v>
      </c>
      <c r="P4" s="200">
        <v>23.91</v>
      </c>
      <c r="Q4" s="200">
        <v>2.89</v>
      </c>
      <c r="R4" s="200">
        <v>9.6300000000000008</v>
      </c>
      <c r="S4" s="200">
        <v>6.74</v>
      </c>
      <c r="T4" s="200">
        <v>0</v>
      </c>
      <c r="U4" s="200">
        <v>59.94</v>
      </c>
      <c r="V4" s="200">
        <v>8.77</v>
      </c>
      <c r="W4" s="200">
        <v>19.64</v>
      </c>
      <c r="X4" s="200">
        <v>62.43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3.85</v>
      </c>
      <c r="M5" s="200">
        <v>61.44</v>
      </c>
      <c r="N5" s="200">
        <v>24.53</v>
      </c>
      <c r="O5" s="200">
        <v>34.64</v>
      </c>
      <c r="P5" s="200">
        <v>23.91</v>
      </c>
      <c r="Q5" s="200">
        <v>2.89</v>
      </c>
      <c r="R5" s="200">
        <v>9.6300000000000008</v>
      </c>
      <c r="S5" s="200">
        <v>6.74</v>
      </c>
      <c r="T5" s="200">
        <v>0</v>
      </c>
      <c r="U5" s="200">
        <v>59.94</v>
      </c>
      <c r="V5" s="200">
        <v>4.82</v>
      </c>
      <c r="W5" s="200">
        <v>9.64</v>
      </c>
      <c r="X5" s="200">
        <v>62.43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3.85</v>
      </c>
      <c r="M6" s="200">
        <v>61.44</v>
      </c>
      <c r="N6" s="200">
        <v>24.53</v>
      </c>
      <c r="O6" s="200">
        <v>34.64</v>
      </c>
      <c r="P6" s="200">
        <v>23.91</v>
      </c>
      <c r="Q6" s="200">
        <v>2.89</v>
      </c>
      <c r="R6" s="200">
        <v>9.6300000000000008</v>
      </c>
      <c r="S6" s="200">
        <v>6.74</v>
      </c>
      <c r="T6" s="200">
        <v>0</v>
      </c>
      <c r="U6" s="200">
        <v>59.94</v>
      </c>
      <c r="V6" s="200">
        <v>4.82</v>
      </c>
      <c r="W6" s="200">
        <v>9.64</v>
      </c>
      <c r="X6" s="200">
        <v>62.43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3.85</v>
      </c>
      <c r="M7" s="200">
        <v>61.44</v>
      </c>
      <c r="N7" s="200">
        <v>24.53</v>
      </c>
      <c r="O7" s="200">
        <v>34.64</v>
      </c>
      <c r="P7" s="200">
        <v>23.91</v>
      </c>
      <c r="Q7" s="200">
        <v>2.89</v>
      </c>
      <c r="R7" s="200">
        <v>9.6300000000000008</v>
      </c>
      <c r="S7" s="200">
        <v>6.74</v>
      </c>
      <c r="T7" s="200">
        <v>0</v>
      </c>
      <c r="U7" s="200">
        <v>59.94</v>
      </c>
      <c r="V7" s="200">
        <v>4.82</v>
      </c>
      <c r="W7" s="200">
        <v>9.64</v>
      </c>
      <c r="X7" s="200">
        <v>33.72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3.85</v>
      </c>
      <c r="M8" s="200">
        <v>61.44</v>
      </c>
      <c r="N8" s="200">
        <v>24.53</v>
      </c>
      <c r="O8" s="200">
        <v>34.64</v>
      </c>
      <c r="P8" s="200">
        <v>23.91</v>
      </c>
      <c r="Q8" s="200">
        <v>2.89</v>
      </c>
      <c r="R8" s="200">
        <v>9.6300000000000008</v>
      </c>
      <c r="S8" s="200">
        <v>6.74</v>
      </c>
      <c r="T8" s="200">
        <v>0</v>
      </c>
      <c r="U8" s="200">
        <v>59.94</v>
      </c>
      <c r="V8" s="200">
        <v>4.82</v>
      </c>
      <c r="W8" s="200">
        <v>9.64</v>
      </c>
      <c r="X8" s="200">
        <v>33.72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3.85</v>
      </c>
      <c r="M9" s="200">
        <v>61.44</v>
      </c>
      <c r="N9" s="200">
        <v>24.53</v>
      </c>
      <c r="O9" s="200">
        <v>34.64</v>
      </c>
      <c r="P9" s="200">
        <v>23.91</v>
      </c>
      <c r="Q9" s="200">
        <v>2.89</v>
      </c>
      <c r="R9" s="200">
        <v>9.6300000000000008</v>
      </c>
      <c r="S9" s="200">
        <v>6.74</v>
      </c>
      <c r="T9" s="200">
        <v>0</v>
      </c>
      <c r="U9" s="200">
        <v>59.94</v>
      </c>
      <c r="V9" s="200">
        <v>4.82</v>
      </c>
      <c r="W9" s="200">
        <v>9.64</v>
      </c>
      <c r="X9" s="200">
        <v>33.72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3.85</v>
      </c>
      <c r="M10" s="200">
        <v>61.44</v>
      </c>
      <c r="N10" s="200">
        <v>24.53</v>
      </c>
      <c r="O10" s="200">
        <v>34.64</v>
      </c>
      <c r="P10" s="200">
        <v>23.91</v>
      </c>
      <c r="Q10" s="200">
        <v>2.89</v>
      </c>
      <c r="R10" s="200">
        <v>9.64</v>
      </c>
      <c r="S10" s="200">
        <v>6.74</v>
      </c>
      <c r="T10" s="200">
        <v>0</v>
      </c>
      <c r="U10" s="200">
        <v>59.94</v>
      </c>
      <c r="V10" s="200">
        <v>4.82</v>
      </c>
      <c r="W10" s="200">
        <v>9.64</v>
      </c>
      <c r="X10" s="200">
        <v>33.72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3.85</v>
      </c>
      <c r="M11" s="200">
        <v>61.44</v>
      </c>
      <c r="N11" s="200">
        <v>24.53</v>
      </c>
      <c r="O11" s="200">
        <v>34.64</v>
      </c>
      <c r="P11" s="200">
        <v>23.91</v>
      </c>
      <c r="Q11" s="200">
        <v>2.89</v>
      </c>
      <c r="R11" s="200">
        <v>9.69</v>
      </c>
      <c r="S11" s="200">
        <v>7.08</v>
      </c>
      <c r="T11" s="200">
        <v>0</v>
      </c>
      <c r="U11" s="200">
        <v>59.94</v>
      </c>
      <c r="V11" s="200">
        <v>5.25</v>
      </c>
      <c r="W11" s="200">
        <v>9.6300000000000008</v>
      </c>
      <c r="X11" s="200">
        <v>34.869999999999997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3.85</v>
      </c>
      <c r="M12" s="200">
        <v>61.44</v>
      </c>
      <c r="N12" s="200">
        <v>24.53</v>
      </c>
      <c r="O12" s="200">
        <v>34.64</v>
      </c>
      <c r="P12" s="200">
        <v>23.91</v>
      </c>
      <c r="Q12" s="200">
        <v>2.89</v>
      </c>
      <c r="R12" s="200">
        <v>9.69</v>
      </c>
      <c r="S12" s="200">
        <v>6.74</v>
      </c>
      <c r="T12" s="200">
        <v>0</v>
      </c>
      <c r="U12" s="200">
        <v>59.94</v>
      </c>
      <c r="V12" s="200">
        <v>4.8099999999999996</v>
      </c>
      <c r="W12" s="200">
        <v>9.6300000000000008</v>
      </c>
      <c r="X12" s="200">
        <v>33.72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269.77999999999997</v>
      </c>
      <c r="L13" s="200">
        <v>3.85</v>
      </c>
      <c r="M13" s="200">
        <v>61.44</v>
      </c>
      <c r="N13" s="200">
        <v>24.53</v>
      </c>
      <c r="O13" s="200">
        <v>34.64</v>
      </c>
      <c r="P13" s="200">
        <v>23.91</v>
      </c>
      <c r="Q13" s="200">
        <v>2.89</v>
      </c>
      <c r="R13" s="200">
        <v>9.69</v>
      </c>
      <c r="S13" s="200">
        <v>6.74</v>
      </c>
      <c r="T13" s="200">
        <v>0</v>
      </c>
      <c r="U13" s="200">
        <v>59.94</v>
      </c>
      <c r="V13" s="200">
        <v>4.8099999999999996</v>
      </c>
      <c r="W13" s="200">
        <v>9.6300000000000008</v>
      </c>
      <c r="X13" s="200">
        <v>33.72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269.77999999999997</v>
      </c>
      <c r="L14" s="200">
        <v>3.85</v>
      </c>
      <c r="M14" s="200">
        <v>61.44</v>
      </c>
      <c r="N14" s="200">
        <v>24.53</v>
      </c>
      <c r="O14" s="200">
        <v>34.64</v>
      </c>
      <c r="P14" s="200">
        <v>23.91</v>
      </c>
      <c r="Q14" s="200">
        <v>2.89</v>
      </c>
      <c r="R14" s="200">
        <v>9.69</v>
      </c>
      <c r="S14" s="200">
        <v>6.74</v>
      </c>
      <c r="T14" s="200">
        <v>0</v>
      </c>
      <c r="U14" s="200">
        <v>59.94</v>
      </c>
      <c r="V14" s="200">
        <v>4.8099999999999996</v>
      </c>
      <c r="W14" s="200">
        <v>9.6300000000000008</v>
      </c>
      <c r="X14" s="200">
        <v>33.72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269.77999999999997</v>
      </c>
      <c r="L15" s="200">
        <v>3.85</v>
      </c>
      <c r="M15" s="200">
        <v>61.44</v>
      </c>
      <c r="N15" s="200">
        <v>24.53</v>
      </c>
      <c r="O15" s="200">
        <v>34.64</v>
      </c>
      <c r="P15" s="200">
        <v>23.91</v>
      </c>
      <c r="Q15" s="200">
        <v>2.89</v>
      </c>
      <c r="R15" s="200">
        <v>9.69</v>
      </c>
      <c r="S15" s="200">
        <v>6.74</v>
      </c>
      <c r="T15" s="200">
        <v>0</v>
      </c>
      <c r="U15" s="200">
        <v>59.94</v>
      </c>
      <c r="V15" s="200">
        <v>4.8099999999999996</v>
      </c>
      <c r="W15" s="200">
        <v>9.6300000000000008</v>
      </c>
      <c r="X15" s="200">
        <v>33.72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14.45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269.77999999999997</v>
      </c>
      <c r="L16" s="200">
        <v>3.85</v>
      </c>
      <c r="M16" s="200">
        <v>61.44</v>
      </c>
      <c r="N16" s="200">
        <v>24.53</v>
      </c>
      <c r="O16" s="200">
        <v>34.64</v>
      </c>
      <c r="P16" s="200">
        <v>23.91</v>
      </c>
      <c r="Q16" s="200">
        <v>2.89</v>
      </c>
      <c r="R16" s="200">
        <v>9.69</v>
      </c>
      <c r="S16" s="200">
        <v>6.74</v>
      </c>
      <c r="T16" s="200">
        <v>0</v>
      </c>
      <c r="U16" s="200">
        <v>59.94</v>
      </c>
      <c r="V16" s="200">
        <v>4.8099999999999996</v>
      </c>
      <c r="W16" s="200">
        <v>9.6300000000000008</v>
      </c>
      <c r="X16" s="200">
        <v>33.72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14.45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269.77999999999997</v>
      </c>
      <c r="L17" s="200">
        <v>3.85</v>
      </c>
      <c r="M17" s="200">
        <v>61.44</v>
      </c>
      <c r="N17" s="200">
        <v>24.53</v>
      </c>
      <c r="O17" s="200">
        <v>34.64</v>
      </c>
      <c r="P17" s="200">
        <v>23.91</v>
      </c>
      <c r="Q17" s="200">
        <v>2.89</v>
      </c>
      <c r="R17" s="200">
        <v>9.69</v>
      </c>
      <c r="S17" s="200">
        <v>6.74</v>
      </c>
      <c r="T17" s="200">
        <v>0</v>
      </c>
      <c r="U17" s="200">
        <v>59.94</v>
      </c>
      <c r="V17" s="200">
        <v>4.8099999999999996</v>
      </c>
      <c r="W17" s="200">
        <v>9.6300000000000008</v>
      </c>
      <c r="X17" s="200">
        <v>33.72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269.77999999999997</v>
      </c>
      <c r="L18" s="200">
        <v>3.85</v>
      </c>
      <c r="M18" s="200">
        <v>61.44</v>
      </c>
      <c r="N18" s="200">
        <v>24.53</v>
      </c>
      <c r="O18" s="200">
        <v>34.64</v>
      </c>
      <c r="P18" s="200">
        <v>23.91</v>
      </c>
      <c r="Q18" s="200">
        <v>2.89</v>
      </c>
      <c r="R18" s="200">
        <v>9.69</v>
      </c>
      <c r="S18" s="200">
        <v>6.74</v>
      </c>
      <c r="T18" s="200">
        <v>0</v>
      </c>
      <c r="U18" s="200">
        <v>59.94</v>
      </c>
      <c r="V18" s="200">
        <v>4.8099999999999996</v>
      </c>
      <c r="W18" s="200">
        <v>9.6300000000000008</v>
      </c>
      <c r="X18" s="200">
        <v>33.72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269.77999999999997</v>
      </c>
      <c r="L19" s="200">
        <v>3.85</v>
      </c>
      <c r="M19" s="200">
        <v>61.44</v>
      </c>
      <c r="N19" s="200">
        <v>24.53</v>
      </c>
      <c r="O19" s="200">
        <v>34.64</v>
      </c>
      <c r="P19" s="200">
        <v>23.91</v>
      </c>
      <c r="Q19" s="200">
        <v>2.89</v>
      </c>
      <c r="R19" s="200">
        <v>9.69</v>
      </c>
      <c r="S19" s="200">
        <v>6.74</v>
      </c>
      <c r="T19" s="200">
        <v>0</v>
      </c>
      <c r="U19" s="200">
        <v>59.94</v>
      </c>
      <c r="V19" s="200">
        <v>4.8099999999999996</v>
      </c>
      <c r="W19" s="200">
        <v>9.6300000000000008</v>
      </c>
      <c r="X19" s="200">
        <v>33.72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269.77999999999997</v>
      </c>
      <c r="L20" s="200">
        <v>3.85</v>
      </c>
      <c r="M20" s="200">
        <v>61.44</v>
      </c>
      <c r="N20" s="200">
        <v>24.53</v>
      </c>
      <c r="O20" s="200">
        <v>34.64</v>
      </c>
      <c r="P20" s="200">
        <v>23.91</v>
      </c>
      <c r="Q20" s="200">
        <v>2.89</v>
      </c>
      <c r="R20" s="200">
        <v>9.64</v>
      </c>
      <c r="S20" s="200">
        <v>6.74</v>
      </c>
      <c r="T20" s="200">
        <v>0</v>
      </c>
      <c r="U20" s="200">
        <v>59.94</v>
      </c>
      <c r="V20" s="200">
        <v>4.82</v>
      </c>
      <c r="W20" s="200">
        <v>9.64</v>
      </c>
      <c r="X20" s="200">
        <v>33.72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269.77999999999997</v>
      </c>
      <c r="L21" s="200">
        <v>3.85</v>
      </c>
      <c r="M21" s="200">
        <v>61.44</v>
      </c>
      <c r="N21" s="200">
        <v>24.53</v>
      </c>
      <c r="O21" s="200">
        <v>34.64</v>
      </c>
      <c r="P21" s="200">
        <v>23.91</v>
      </c>
      <c r="Q21" s="200">
        <v>2.89</v>
      </c>
      <c r="R21" s="200">
        <v>9.64</v>
      </c>
      <c r="S21" s="200">
        <v>6.74</v>
      </c>
      <c r="T21" s="200">
        <v>0</v>
      </c>
      <c r="U21" s="200">
        <v>59.94</v>
      </c>
      <c r="V21" s="200">
        <v>4.82</v>
      </c>
      <c r="W21" s="200">
        <v>9.64</v>
      </c>
      <c r="X21" s="200">
        <v>62.43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269.77999999999997</v>
      </c>
      <c r="L22" s="200">
        <v>3.85</v>
      </c>
      <c r="M22" s="200">
        <v>61.44</v>
      </c>
      <c r="N22" s="200">
        <v>24.53</v>
      </c>
      <c r="O22" s="200">
        <v>34.64</v>
      </c>
      <c r="P22" s="200">
        <v>23.91</v>
      </c>
      <c r="Q22" s="200">
        <v>2.89</v>
      </c>
      <c r="R22" s="200">
        <v>9.6300000000000008</v>
      </c>
      <c r="S22" s="200">
        <v>6.74</v>
      </c>
      <c r="T22" s="200">
        <v>0</v>
      </c>
      <c r="U22" s="200">
        <v>59.94</v>
      </c>
      <c r="V22" s="200">
        <v>4.82</v>
      </c>
      <c r="W22" s="200">
        <v>9.64</v>
      </c>
      <c r="X22" s="200">
        <v>62.43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269.77999999999997</v>
      </c>
      <c r="L23" s="200">
        <v>3.85</v>
      </c>
      <c r="M23" s="200">
        <v>61.44</v>
      </c>
      <c r="N23" s="200">
        <v>24.53</v>
      </c>
      <c r="O23" s="200">
        <v>34.64</v>
      </c>
      <c r="P23" s="200">
        <v>23.91</v>
      </c>
      <c r="Q23" s="200">
        <v>2.89</v>
      </c>
      <c r="R23" s="200">
        <v>9.6300000000000008</v>
      </c>
      <c r="S23" s="200">
        <v>6.74</v>
      </c>
      <c r="T23" s="200">
        <v>0</v>
      </c>
      <c r="U23" s="200">
        <v>59.94</v>
      </c>
      <c r="V23" s="200">
        <v>8.77</v>
      </c>
      <c r="W23" s="200">
        <v>19.64</v>
      </c>
      <c r="X23" s="200">
        <v>62.43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117.77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269.77999999999997</v>
      </c>
      <c r="L24" s="200">
        <v>3.85</v>
      </c>
      <c r="M24" s="200">
        <v>61.44</v>
      </c>
      <c r="N24" s="200">
        <v>24.53</v>
      </c>
      <c r="O24" s="200">
        <v>34.64</v>
      </c>
      <c r="P24" s="200">
        <v>23.91</v>
      </c>
      <c r="Q24" s="200">
        <v>2.89</v>
      </c>
      <c r="R24" s="200">
        <v>9.6300000000000008</v>
      </c>
      <c r="S24" s="200">
        <v>6.74</v>
      </c>
      <c r="T24" s="200">
        <v>0</v>
      </c>
      <c r="U24" s="200">
        <v>59.94</v>
      </c>
      <c r="V24" s="200">
        <v>8.77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117.77</v>
      </c>
      <c r="AQ24" s="200">
        <v>14.45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269.77999999999997</v>
      </c>
      <c r="L25" s="200">
        <v>6.05</v>
      </c>
      <c r="M25" s="200">
        <v>61.44</v>
      </c>
      <c r="N25" s="200">
        <v>24.53</v>
      </c>
      <c r="O25" s="200">
        <v>34.64</v>
      </c>
      <c r="P25" s="200">
        <v>23.91</v>
      </c>
      <c r="Q25" s="200">
        <v>4.6100000000000003</v>
      </c>
      <c r="R25" s="200">
        <v>17.940000000000001</v>
      </c>
      <c r="S25" s="200">
        <v>10.8</v>
      </c>
      <c r="T25" s="200">
        <v>0</v>
      </c>
      <c r="U25" s="200">
        <v>59.94</v>
      </c>
      <c r="V25" s="200">
        <v>8.77</v>
      </c>
      <c r="W25" s="200">
        <v>19.64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38.18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269.77999999999997</v>
      </c>
      <c r="L26" s="200">
        <v>6.05</v>
      </c>
      <c r="M26" s="200">
        <v>61.44</v>
      </c>
      <c r="N26" s="200">
        <v>24.53</v>
      </c>
      <c r="O26" s="200">
        <v>34.64</v>
      </c>
      <c r="P26" s="200">
        <v>23.91</v>
      </c>
      <c r="Q26" s="200">
        <v>4.62</v>
      </c>
      <c r="R26" s="200">
        <v>17.940000000000001</v>
      </c>
      <c r="S26" s="200">
        <v>11.16</v>
      </c>
      <c r="T26" s="200">
        <v>0</v>
      </c>
      <c r="U26" s="200">
        <v>59.94</v>
      </c>
      <c r="V26" s="200">
        <v>8.77</v>
      </c>
      <c r="W26" s="200">
        <v>19.64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327.58999999999997</v>
      </c>
      <c r="L27" s="200">
        <v>5.95</v>
      </c>
      <c r="M27" s="200">
        <v>61.44</v>
      </c>
      <c r="N27" s="200">
        <v>24.53</v>
      </c>
      <c r="O27" s="200">
        <v>34.64</v>
      </c>
      <c r="P27" s="200">
        <v>23.91</v>
      </c>
      <c r="Q27" s="200">
        <v>4.6100000000000003</v>
      </c>
      <c r="R27" s="200">
        <v>17.940000000000001</v>
      </c>
      <c r="S27" s="200">
        <v>11.17</v>
      </c>
      <c r="T27" s="200">
        <v>0</v>
      </c>
      <c r="U27" s="200">
        <v>59.94</v>
      </c>
      <c r="V27" s="200">
        <v>8.77</v>
      </c>
      <c r="W27" s="200">
        <v>19.64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366.13</v>
      </c>
      <c r="L28" s="200">
        <v>6.04</v>
      </c>
      <c r="M28" s="200">
        <v>61.44</v>
      </c>
      <c r="N28" s="200">
        <v>24.53</v>
      </c>
      <c r="O28" s="200">
        <v>34.64</v>
      </c>
      <c r="P28" s="200">
        <v>23.91</v>
      </c>
      <c r="Q28" s="200">
        <v>4.6100000000000003</v>
      </c>
      <c r="R28" s="200">
        <v>17.940000000000001</v>
      </c>
      <c r="S28" s="200">
        <v>11.17</v>
      </c>
      <c r="T28" s="200">
        <v>0</v>
      </c>
      <c r="U28" s="200">
        <v>59.94</v>
      </c>
      <c r="V28" s="200">
        <v>8.77</v>
      </c>
      <c r="W28" s="200">
        <v>19.64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383.33</v>
      </c>
      <c r="L29" s="200">
        <v>6.05</v>
      </c>
      <c r="M29" s="200">
        <v>61.44</v>
      </c>
      <c r="N29" s="200">
        <v>24.53</v>
      </c>
      <c r="O29" s="200">
        <v>34.64</v>
      </c>
      <c r="P29" s="200">
        <v>23.91</v>
      </c>
      <c r="Q29" s="200">
        <v>4.6100000000000003</v>
      </c>
      <c r="R29" s="200">
        <v>17.940000000000001</v>
      </c>
      <c r="S29" s="200">
        <v>11.17</v>
      </c>
      <c r="T29" s="200">
        <v>0</v>
      </c>
      <c r="U29" s="200">
        <v>59.94</v>
      </c>
      <c r="V29" s="200">
        <v>8.77</v>
      </c>
      <c r="W29" s="200">
        <v>19.64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38.17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356.5</v>
      </c>
      <c r="L30" s="200">
        <v>6.05</v>
      </c>
      <c r="M30" s="200">
        <v>61.44</v>
      </c>
      <c r="N30" s="200">
        <v>24.53</v>
      </c>
      <c r="O30" s="200">
        <v>34.64</v>
      </c>
      <c r="P30" s="200">
        <v>23.91</v>
      </c>
      <c r="Q30" s="200">
        <v>4.6100000000000003</v>
      </c>
      <c r="R30" s="200">
        <v>17.940000000000001</v>
      </c>
      <c r="S30" s="200">
        <v>11.17</v>
      </c>
      <c r="T30" s="200">
        <v>0</v>
      </c>
      <c r="U30" s="200">
        <v>59.94</v>
      </c>
      <c r="V30" s="200">
        <v>8.77</v>
      </c>
      <c r="W30" s="200">
        <v>19.64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38.17</v>
      </c>
      <c r="AR30" s="200">
        <v>3.16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385.4</v>
      </c>
      <c r="L31" s="200">
        <v>6.05</v>
      </c>
      <c r="M31" s="200">
        <v>61.44</v>
      </c>
      <c r="N31" s="200">
        <v>24.53</v>
      </c>
      <c r="O31" s="200">
        <v>34.64</v>
      </c>
      <c r="P31" s="200">
        <v>23.91</v>
      </c>
      <c r="Q31" s="200">
        <v>4.62</v>
      </c>
      <c r="R31" s="200">
        <v>17.940000000000001</v>
      </c>
      <c r="S31" s="200">
        <v>11.33</v>
      </c>
      <c r="T31" s="200">
        <v>0</v>
      </c>
      <c r="U31" s="200">
        <v>59.94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38.17</v>
      </c>
      <c r="AR31" s="200">
        <v>9.57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433.57</v>
      </c>
      <c r="L32" s="200">
        <v>6.05</v>
      </c>
      <c r="M32" s="200">
        <v>61.44</v>
      </c>
      <c r="N32" s="200">
        <v>24.53</v>
      </c>
      <c r="O32" s="200">
        <v>34.64</v>
      </c>
      <c r="P32" s="200">
        <v>23.91</v>
      </c>
      <c r="Q32" s="200">
        <v>4.6100000000000003</v>
      </c>
      <c r="R32" s="200">
        <v>17.940000000000001</v>
      </c>
      <c r="S32" s="200">
        <v>11.17</v>
      </c>
      <c r="T32" s="200">
        <v>0</v>
      </c>
      <c r="U32" s="200">
        <v>59.94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21.44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442.78</v>
      </c>
      <c r="L33" s="200">
        <v>6.05</v>
      </c>
      <c r="M33" s="200">
        <v>61.44</v>
      </c>
      <c r="N33" s="200">
        <v>24.53</v>
      </c>
      <c r="O33" s="200">
        <v>34.64</v>
      </c>
      <c r="P33" s="200">
        <v>23.91</v>
      </c>
      <c r="Q33" s="200">
        <v>4.6100000000000003</v>
      </c>
      <c r="R33" s="200">
        <v>17.940000000000001</v>
      </c>
      <c r="S33" s="200">
        <v>11.17</v>
      </c>
      <c r="T33" s="200">
        <v>0</v>
      </c>
      <c r="U33" s="200">
        <v>59.05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30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472.11</v>
      </c>
      <c r="L34" s="200">
        <v>6.05</v>
      </c>
      <c r="M34" s="200">
        <v>61.44</v>
      </c>
      <c r="N34" s="200">
        <v>24.53</v>
      </c>
      <c r="O34" s="200">
        <v>34.64</v>
      </c>
      <c r="P34" s="200">
        <v>23.91</v>
      </c>
      <c r="Q34" s="200">
        <v>4.6100000000000003</v>
      </c>
      <c r="R34" s="200">
        <v>17.940000000000001</v>
      </c>
      <c r="S34" s="200">
        <v>11.17</v>
      </c>
      <c r="T34" s="200">
        <v>0</v>
      </c>
      <c r="U34" s="200">
        <v>59.05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31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488.4</v>
      </c>
      <c r="L35" s="200">
        <v>6.05</v>
      </c>
      <c r="M35" s="200">
        <v>61.44</v>
      </c>
      <c r="N35" s="200">
        <v>24.53</v>
      </c>
      <c r="O35" s="200">
        <v>34.64</v>
      </c>
      <c r="P35" s="200">
        <v>23.91</v>
      </c>
      <c r="Q35" s="200">
        <v>4.62</v>
      </c>
      <c r="R35" s="200">
        <v>17.940000000000001</v>
      </c>
      <c r="S35" s="200">
        <v>11.16</v>
      </c>
      <c r="T35" s="200">
        <v>0</v>
      </c>
      <c r="U35" s="200">
        <v>59.05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38.18</v>
      </c>
      <c r="AR35" s="200">
        <v>37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488.4</v>
      </c>
      <c r="L36" s="200">
        <v>6.05</v>
      </c>
      <c r="M36" s="200">
        <v>61.44</v>
      </c>
      <c r="N36" s="200">
        <v>24.53</v>
      </c>
      <c r="O36" s="200">
        <v>34.64</v>
      </c>
      <c r="P36" s="200">
        <v>23.91</v>
      </c>
      <c r="Q36" s="200">
        <v>4.62</v>
      </c>
      <c r="R36" s="200">
        <v>17.940000000000001</v>
      </c>
      <c r="S36" s="200">
        <v>11.16</v>
      </c>
      <c r="T36" s="200">
        <v>0</v>
      </c>
      <c r="U36" s="200">
        <v>59.05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38.18</v>
      </c>
      <c r="AR36" s="200">
        <v>40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488.4</v>
      </c>
      <c r="L37" s="200">
        <v>6.05</v>
      </c>
      <c r="M37" s="200">
        <v>61.44</v>
      </c>
      <c r="N37" s="200">
        <v>24.53</v>
      </c>
      <c r="O37" s="200">
        <v>34.64</v>
      </c>
      <c r="P37" s="200">
        <v>23.91</v>
      </c>
      <c r="Q37" s="200">
        <v>4.62</v>
      </c>
      <c r="R37" s="200">
        <v>17.940000000000001</v>
      </c>
      <c r="S37" s="200">
        <v>11.16</v>
      </c>
      <c r="T37" s="200">
        <v>0</v>
      </c>
      <c r="U37" s="200">
        <v>59.05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38.18</v>
      </c>
      <c r="AR37" s="200">
        <v>42.5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488.4</v>
      </c>
      <c r="L38" s="200">
        <v>6.05</v>
      </c>
      <c r="M38" s="200">
        <v>61.44</v>
      </c>
      <c r="N38" s="200">
        <v>24.53</v>
      </c>
      <c r="O38" s="200">
        <v>34.64</v>
      </c>
      <c r="P38" s="200">
        <v>23.91</v>
      </c>
      <c r="Q38" s="200">
        <v>4.62</v>
      </c>
      <c r="R38" s="200">
        <v>17.940000000000001</v>
      </c>
      <c r="S38" s="200">
        <v>11.17</v>
      </c>
      <c r="T38" s="200">
        <v>0</v>
      </c>
      <c r="U38" s="200">
        <v>59.05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38.17</v>
      </c>
      <c r="AR38" s="200">
        <v>44.5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488.4</v>
      </c>
      <c r="L39" s="200">
        <v>6.05</v>
      </c>
      <c r="M39" s="200">
        <v>61.44</v>
      </c>
      <c r="N39" s="200">
        <v>24.53</v>
      </c>
      <c r="O39" s="200">
        <v>34.64</v>
      </c>
      <c r="P39" s="200">
        <v>23.91</v>
      </c>
      <c r="Q39" s="200">
        <v>4.62</v>
      </c>
      <c r="R39" s="200">
        <v>17.940000000000001</v>
      </c>
      <c r="S39" s="200">
        <v>11.17</v>
      </c>
      <c r="T39" s="200">
        <v>0</v>
      </c>
      <c r="U39" s="200">
        <v>59.05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44.5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488.4</v>
      </c>
      <c r="L40" s="200">
        <v>6.05</v>
      </c>
      <c r="M40" s="200">
        <v>61.44</v>
      </c>
      <c r="N40" s="200">
        <v>24.53</v>
      </c>
      <c r="O40" s="200">
        <v>34.64</v>
      </c>
      <c r="P40" s="200">
        <v>23.91</v>
      </c>
      <c r="Q40" s="200">
        <v>4.62</v>
      </c>
      <c r="R40" s="200">
        <v>17.940000000000001</v>
      </c>
      <c r="S40" s="200">
        <v>11.16</v>
      </c>
      <c r="T40" s="200">
        <v>0</v>
      </c>
      <c r="U40" s="200">
        <v>59.05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46.5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488.4</v>
      </c>
      <c r="L41" s="200">
        <v>6.05</v>
      </c>
      <c r="M41" s="200">
        <v>61.44</v>
      </c>
      <c r="N41" s="200">
        <v>24.53</v>
      </c>
      <c r="O41" s="200">
        <v>34.64</v>
      </c>
      <c r="P41" s="200">
        <v>23.91</v>
      </c>
      <c r="Q41" s="200">
        <v>4.62</v>
      </c>
      <c r="R41" s="200">
        <v>17.940000000000001</v>
      </c>
      <c r="S41" s="200">
        <v>11.16</v>
      </c>
      <c r="T41" s="200">
        <v>0</v>
      </c>
      <c r="U41" s="200">
        <v>59.05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46.5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488.4</v>
      </c>
      <c r="L42" s="200">
        <v>6.05</v>
      </c>
      <c r="M42" s="200">
        <v>61.44</v>
      </c>
      <c r="N42" s="200">
        <v>24.53</v>
      </c>
      <c r="O42" s="200">
        <v>34.64</v>
      </c>
      <c r="P42" s="200">
        <v>23.91</v>
      </c>
      <c r="Q42" s="200">
        <v>4.62</v>
      </c>
      <c r="R42" s="200">
        <v>17.940000000000001</v>
      </c>
      <c r="S42" s="200">
        <v>11.16</v>
      </c>
      <c r="T42" s="200">
        <v>0</v>
      </c>
      <c r="U42" s="200">
        <v>59.05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38.17</v>
      </c>
      <c r="AR42" s="200">
        <v>46.5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61.44</v>
      </c>
      <c r="N43" s="200">
        <v>24.53</v>
      </c>
      <c r="O43" s="200">
        <v>34.64</v>
      </c>
      <c r="P43" s="200">
        <v>23.91</v>
      </c>
      <c r="Q43" s="200">
        <v>4.62</v>
      </c>
      <c r="R43" s="200">
        <v>17.940000000000001</v>
      </c>
      <c r="S43" s="200">
        <v>11.16</v>
      </c>
      <c r="T43" s="200">
        <v>0</v>
      </c>
      <c r="U43" s="200">
        <v>59.05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38.17</v>
      </c>
      <c r="AR43" s="200">
        <v>46.5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472.12</v>
      </c>
      <c r="L44" s="200">
        <v>6.05</v>
      </c>
      <c r="M44" s="200">
        <v>61.44</v>
      </c>
      <c r="N44" s="200">
        <v>24.53</v>
      </c>
      <c r="O44" s="200">
        <v>34.64</v>
      </c>
      <c r="P44" s="200">
        <v>23.91</v>
      </c>
      <c r="Q44" s="200">
        <v>4.62</v>
      </c>
      <c r="R44" s="200">
        <v>17.940000000000001</v>
      </c>
      <c r="S44" s="200">
        <v>11.16</v>
      </c>
      <c r="T44" s="200">
        <v>0</v>
      </c>
      <c r="U44" s="200">
        <v>59.05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38.17</v>
      </c>
      <c r="AR44" s="200">
        <v>46.5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462.48</v>
      </c>
      <c r="L45" s="200">
        <v>6.05</v>
      </c>
      <c r="M45" s="200">
        <v>61.44</v>
      </c>
      <c r="N45" s="200">
        <v>24.53</v>
      </c>
      <c r="O45" s="200">
        <v>34.64</v>
      </c>
      <c r="P45" s="200">
        <v>23.91</v>
      </c>
      <c r="Q45" s="200">
        <v>4.62</v>
      </c>
      <c r="R45" s="200">
        <v>17.940000000000001</v>
      </c>
      <c r="S45" s="200">
        <v>11.16</v>
      </c>
      <c r="T45" s="200">
        <v>0</v>
      </c>
      <c r="U45" s="200">
        <v>59.05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38.17</v>
      </c>
      <c r="AR45" s="200">
        <v>46.5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452.85</v>
      </c>
      <c r="L46" s="200">
        <v>6.05</v>
      </c>
      <c r="M46" s="200">
        <v>61.44</v>
      </c>
      <c r="N46" s="200">
        <v>24.53</v>
      </c>
      <c r="O46" s="200">
        <v>34.64</v>
      </c>
      <c r="P46" s="200">
        <v>23.91</v>
      </c>
      <c r="Q46" s="200">
        <v>4.62</v>
      </c>
      <c r="R46" s="200">
        <v>17.940000000000001</v>
      </c>
      <c r="S46" s="200">
        <v>11.16</v>
      </c>
      <c r="T46" s="200">
        <v>0</v>
      </c>
      <c r="U46" s="200">
        <v>59.05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38.17</v>
      </c>
      <c r="AR46" s="200">
        <v>46.5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423.94</v>
      </c>
      <c r="L47" s="200">
        <v>6.05</v>
      </c>
      <c r="M47" s="200">
        <v>61.44</v>
      </c>
      <c r="N47" s="200">
        <v>24.53</v>
      </c>
      <c r="O47" s="200">
        <v>34.64</v>
      </c>
      <c r="P47" s="200">
        <v>23.91</v>
      </c>
      <c r="Q47" s="200">
        <v>4.6100000000000003</v>
      </c>
      <c r="R47" s="200">
        <v>17.940000000000001</v>
      </c>
      <c r="S47" s="200">
        <v>11.17</v>
      </c>
      <c r="T47" s="200">
        <v>0</v>
      </c>
      <c r="U47" s="200">
        <v>59.05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38.17</v>
      </c>
      <c r="AR47" s="200">
        <v>47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414.31</v>
      </c>
      <c r="L48" s="200">
        <v>6.05</v>
      </c>
      <c r="M48" s="200">
        <v>61.44</v>
      </c>
      <c r="N48" s="200">
        <v>24.53</v>
      </c>
      <c r="O48" s="200">
        <v>34.64</v>
      </c>
      <c r="P48" s="200">
        <v>23.91</v>
      </c>
      <c r="Q48" s="200">
        <v>4.6100000000000003</v>
      </c>
      <c r="R48" s="200">
        <v>17.940000000000001</v>
      </c>
      <c r="S48" s="200">
        <v>11.17</v>
      </c>
      <c r="T48" s="200">
        <v>0</v>
      </c>
      <c r="U48" s="200">
        <v>59.05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38.17</v>
      </c>
      <c r="AR48" s="200">
        <v>47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404.67</v>
      </c>
      <c r="L49" s="200">
        <v>6.05</v>
      </c>
      <c r="M49" s="200">
        <v>61.44</v>
      </c>
      <c r="N49" s="200">
        <v>24.53</v>
      </c>
      <c r="O49" s="200">
        <v>34.64</v>
      </c>
      <c r="P49" s="200">
        <v>23.91</v>
      </c>
      <c r="Q49" s="200">
        <v>4.6100000000000003</v>
      </c>
      <c r="R49" s="200">
        <v>17.940000000000001</v>
      </c>
      <c r="S49" s="200">
        <v>11.17</v>
      </c>
      <c r="T49" s="200">
        <v>0</v>
      </c>
      <c r="U49" s="200">
        <v>59.05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83.76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38.17</v>
      </c>
      <c r="AR49" s="200">
        <v>47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385.4</v>
      </c>
      <c r="L50" s="200">
        <v>6.05</v>
      </c>
      <c r="M50" s="200">
        <v>61.44</v>
      </c>
      <c r="N50" s="200">
        <v>24.53</v>
      </c>
      <c r="O50" s="200">
        <v>34.64</v>
      </c>
      <c r="P50" s="200">
        <v>23.91</v>
      </c>
      <c r="Q50" s="200">
        <v>4.6100000000000003</v>
      </c>
      <c r="R50" s="200">
        <v>17.940000000000001</v>
      </c>
      <c r="S50" s="200">
        <v>11.17</v>
      </c>
      <c r="T50" s="200">
        <v>0</v>
      </c>
      <c r="U50" s="200">
        <v>59.05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83.76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38.17</v>
      </c>
      <c r="AR50" s="200">
        <v>47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366.13</v>
      </c>
      <c r="L51" s="200">
        <v>6.05</v>
      </c>
      <c r="M51" s="200">
        <v>61.44</v>
      </c>
      <c r="N51" s="200">
        <v>24.53</v>
      </c>
      <c r="O51" s="200">
        <v>34.64</v>
      </c>
      <c r="P51" s="200">
        <v>23.91</v>
      </c>
      <c r="Q51" s="200">
        <v>4.6100000000000003</v>
      </c>
      <c r="R51" s="200">
        <v>17.940000000000001</v>
      </c>
      <c r="S51" s="200">
        <v>11.17</v>
      </c>
      <c r="T51" s="200">
        <v>0</v>
      </c>
      <c r="U51" s="200">
        <v>59.05</v>
      </c>
      <c r="V51" s="200">
        <v>8.77</v>
      </c>
      <c r="W51" s="200">
        <v>19.64</v>
      </c>
      <c r="X51" s="200">
        <v>62.43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83.76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38.17</v>
      </c>
      <c r="AR51" s="200">
        <v>47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337.23</v>
      </c>
      <c r="L52" s="200">
        <v>6.05</v>
      </c>
      <c r="M52" s="200">
        <v>61.44</v>
      </c>
      <c r="N52" s="200">
        <v>24.53</v>
      </c>
      <c r="O52" s="200">
        <v>34.64</v>
      </c>
      <c r="P52" s="200">
        <v>23.91</v>
      </c>
      <c r="Q52" s="200">
        <v>4.6100000000000003</v>
      </c>
      <c r="R52" s="200">
        <v>17.940000000000001</v>
      </c>
      <c r="S52" s="200">
        <v>11.17</v>
      </c>
      <c r="T52" s="200">
        <v>0</v>
      </c>
      <c r="U52" s="200">
        <v>59.05</v>
      </c>
      <c r="V52" s="200">
        <v>8.77</v>
      </c>
      <c r="W52" s="200">
        <v>19.64</v>
      </c>
      <c r="X52" s="200">
        <v>62.43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83.76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38.17</v>
      </c>
      <c r="AR52" s="200">
        <v>47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298.69</v>
      </c>
      <c r="L53" s="200">
        <v>6.05</v>
      </c>
      <c r="M53" s="200">
        <v>61.44</v>
      </c>
      <c r="N53" s="200">
        <v>24.53</v>
      </c>
      <c r="O53" s="200">
        <v>34.64</v>
      </c>
      <c r="P53" s="200">
        <v>23.91</v>
      </c>
      <c r="Q53" s="200">
        <v>4.6100000000000003</v>
      </c>
      <c r="R53" s="200">
        <v>17.940000000000001</v>
      </c>
      <c r="S53" s="200">
        <v>11.17</v>
      </c>
      <c r="T53" s="200">
        <v>0</v>
      </c>
      <c r="U53" s="200">
        <v>59.05</v>
      </c>
      <c r="V53" s="200">
        <v>8.77</v>
      </c>
      <c r="W53" s="200">
        <v>19.64</v>
      </c>
      <c r="X53" s="200">
        <v>62.43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83.76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117.77</v>
      </c>
      <c r="AQ53" s="200">
        <v>38.17</v>
      </c>
      <c r="AR53" s="200">
        <v>47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6.05</v>
      </c>
      <c r="M54" s="200">
        <v>61.44</v>
      </c>
      <c r="N54" s="200">
        <v>24.53</v>
      </c>
      <c r="O54" s="200">
        <v>34.64</v>
      </c>
      <c r="P54" s="200">
        <v>23.91</v>
      </c>
      <c r="Q54" s="200">
        <v>4.6100000000000003</v>
      </c>
      <c r="R54" s="200">
        <v>17.940000000000001</v>
      </c>
      <c r="S54" s="200">
        <v>11.17</v>
      </c>
      <c r="T54" s="200">
        <v>0</v>
      </c>
      <c r="U54" s="200">
        <v>59.05</v>
      </c>
      <c r="V54" s="200">
        <v>8.77</v>
      </c>
      <c r="W54" s="200">
        <v>19.64</v>
      </c>
      <c r="X54" s="200">
        <v>62.43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83.76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117.77</v>
      </c>
      <c r="AQ54" s="200">
        <v>38.17</v>
      </c>
      <c r="AR54" s="200">
        <v>47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3.85</v>
      </c>
      <c r="M55" s="200">
        <v>61.44</v>
      </c>
      <c r="N55" s="200">
        <v>24.53</v>
      </c>
      <c r="O55" s="200">
        <v>34.64</v>
      </c>
      <c r="P55" s="200">
        <v>23.91</v>
      </c>
      <c r="Q55" s="200">
        <v>2.89</v>
      </c>
      <c r="R55" s="200">
        <v>9.64</v>
      </c>
      <c r="S55" s="200">
        <v>6.74</v>
      </c>
      <c r="T55" s="200">
        <v>0</v>
      </c>
      <c r="U55" s="200">
        <v>59.05</v>
      </c>
      <c r="V55" s="200">
        <v>9.1</v>
      </c>
      <c r="W55" s="200">
        <v>19.64</v>
      </c>
      <c r="X55" s="200">
        <v>62.43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57.81</v>
      </c>
      <c r="AQ55" s="200">
        <v>14.45</v>
      </c>
      <c r="AR55" s="200">
        <v>47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3.85</v>
      </c>
      <c r="M56" s="200">
        <v>61.44</v>
      </c>
      <c r="N56" s="200">
        <v>24.53</v>
      </c>
      <c r="O56" s="200">
        <v>34.64</v>
      </c>
      <c r="P56" s="200">
        <v>23.91</v>
      </c>
      <c r="Q56" s="200">
        <v>2.89</v>
      </c>
      <c r="R56" s="200">
        <v>9.64</v>
      </c>
      <c r="S56" s="200">
        <v>6.74</v>
      </c>
      <c r="T56" s="200">
        <v>0</v>
      </c>
      <c r="U56" s="200">
        <v>59.05</v>
      </c>
      <c r="V56" s="200">
        <v>8.77</v>
      </c>
      <c r="W56" s="200">
        <v>19.64</v>
      </c>
      <c r="X56" s="200">
        <v>62.43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57.81</v>
      </c>
      <c r="AQ56" s="200">
        <v>14.45</v>
      </c>
      <c r="AR56" s="200">
        <v>47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3.85</v>
      </c>
      <c r="M57" s="200">
        <v>61.44</v>
      </c>
      <c r="N57" s="200">
        <v>24.53</v>
      </c>
      <c r="O57" s="200">
        <v>34.64</v>
      </c>
      <c r="P57" s="200">
        <v>23.91</v>
      </c>
      <c r="Q57" s="200">
        <v>2.89</v>
      </c>
      <c r="R57" s="200">
        <v>9.64</v>
      </c>
      <c r="S57" s="200">
        <v>6.74</v>
      </c>
      <c r="T57" s="200">
        <v>0</v>
      </c>
      <c r="U57" s="200">
        <v>59.82</v>
      </c>
      <c r="V57" s="200">
        <v>4.8099999999999996</v>
      </c>
      <c r="W57" s="200">
        <v>9.64</v>
      </c>
      <c r="X57" s="200">
        <v>33.72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3.85</v>
      </c>
      <c r="M58" s="200">
        <v>61.44</v>
      </c>
      <c r="N58" s="200">
        <v>24.53</v>
      </c>
      <c r="O58" s="200">
        <v>34.64</v>
      </c>
      <c r="P58" s="200">
        <v>23.91</v>
      </c>
      <c r="Q58" s="200">
        <v>2.89</v>
      </c>
      <c r="R58" s="200">
        <v>9.64</v>
      </c>
      <c r="S58" s="200">
        <v>6.74</v>
      </c>
      <c r="T58" s="200">
        <v>0</v>
      </c>
      <c r="U58" s="200">
        <v>59.94</v>
      </c>
      <c r="V58" s="200">
        <v>4.8099999999999996</v>
      </c>
      <c r="W58" s="200">
        <v>9.64</v>
      </c>
      <c r="X58" s="200">
        <v>33.72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3.85</v>
      </c>
      <c r="M59" s="200">
        <v>61.44</v>
      </c>
      <c r="N59" s="200">
        <v>24.53</v>
      </c>
      <c r="O59" s="200">
        <v>34.64</v>
      </c>
      <c r="P59" s="200">
        <v>23.91</v>
      </c>
      <c r="Q59" s="200">
        <v>2.89</v>
      </c>
      <c r="R59" s="200">
        <v>9.64</v>
      </c>
      <c r="S59" s="200">
        <v>6.74</v>
      </c>
      <c r="T59" s="200">
        <v>0</v>
      </c>
      <c r="U59" s="200">
        <v>59.94</v>
      </c>
      <c r="V59" s="200">
        <v>4.8099999999999996</v>
      </c>
      <c r="W59" s="200">
        <v>9.64</v>
      </c>
      <c r="X59" s="200">
        <v>33.72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3.85</v>
      </c>
      <c r="M60" s="200">
        <v>61.44</v>
      </c>
      <c r="N60" s="200">
        <v>24.53</v>
      </c>
      <c r="O60" s="200">
        <v>34.64</v>
      </c>
      <c r="P60" s="200">
        <v>23.91</v>
      </c>
      <c r="Q60" s="200">
        <v>2.89</v>
      </c>
      <c r="R60" s="200">
        <v>9.64</v>
      </c>
      <c r="S60" s="200">
        <v>6.74</v>
      </c>
      <c r="T60" s="200">
        <v>0</v>
      </c>
      <c r="U60" s="200">
        <v>59.94</v>
      </c>
      <c r="V60" s="200">
        <v>4.8099999999999996</v>
      </c>
      <c r="W60" s="200">
        <v>9.64</v>
      </c>
      <c r="X60" s="200">
        <v>33.72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3.85</v>
      </c>
      <c r="M61" s="200">
        <v>61.44</v>
      </c>
      <c r="N61" s="200">
        <v>24.53</v>
      </c>
      <c r="O61" s="200">
        <v>34.64</v>
      </c>
      <c r="P61" s="200">
        <v>23.91</v>
      </c>
      <c r="Q61" s="200">
        <v>2.89</v>
      </c>
      <c r="R61" s="200">
        <v>9.64</v>
      </c>
      <c r="S61" s="200">
        <v>6.74</v>
      </c>
      <c r="T61" s="200">
        <v>0</v>
      </c>
      <c r="U61" s="200">
        <v>59.94</v>
      </c>
      <c r="V61" s="200">
        <v>4.8099999999999996</v>
      </c>
      <c r="W61" s="200">
        <v>9.64</v>
      </c>
      <c r="X61" s="200">
        <v>33.72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3.85</v>
      </c>
      <c r="M62" s="200">
        <v>61.44</v>
      </c>
      <c r="N62" s="200">
        <v>24.53</v>
      </c>
      <c r="O62" s="200">
        <v>34.64</v>
      </c>
      <c r="P62" s="200">
        <v>23.91</v>
      </c>
      <c r="Q62" s="200">
        <v>2.89</v>
      </c>
      <c r="R62" s="200">
        <v>9.64</v>
      </c>
      <c r="S62" s="200">
        <v>6.74</v>
      </c>
      <c r="T62" s="200">
        <v>0</v>
      </c>
      <c r="U62" s="200">
        <v>59.94</v>
      </c>
      <c r="V62" s="200">
        <v>4.8099999999999996</v>
      </c>
      <c r="W62" s="200">
        <v>9.64</v>
      </c>
      <c r="X62" s="200">
        <v>33.72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3.85</v>
      </c>
      <c r="M63" s="200">
        <v>61.44</v>
      </c>
      <c r="N63" s="200">
        <v>24.53</v>
      </c>
      <c r="O63" s="200">
        <v>34.64</v>
      </c>
      <c r="P63" s="200">
        <v>23.91</v>
      </c>
      <c r="Q63" s="200">
        <v>2.89</v>
      </c>
      <c r="R63" s="200">
        <v>9.64</v>
      </c>
      <c r="S63" s="200">
        <v>6.74</v>
      </c>
      <c r="T63" s="200">
        <v>0</v>
      </c>
      <c r="U63" s="200">
        <v>59.94</v>
      </c>
      <c r="V63" s="200">
        <v>4.8099999999999996</v>
      </c>
      <c r="W63" s="200">
        <v>9.64</v>
      </c>
      <c r="X63" s="200">
        <v>33.72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3.85</v>
      </c>
      <c r="M64" s="200">
        <v>61.44</v>
      </c>
      <c r="N64" s="200">
        <v>24.53</v>
      </c>
      <c r="O64" s="200">
        <v>34.64</v>
      </c>
      <c r="P64" s="200">
        <v>23.91</v>
      </c>
      <c r="Q64" s="200">
        <v>2.89</v>
      </c>
      <c r="R64" s="200">
        <v>9.64</v>
      </c>
      <c r="S64" s="200">
        <v>6.74</v>
      </c>
      <c r="T64" s="200">
        <v>0</v>
      </c>
      <c r="U64" s="200">
        <v>59.94</v>
      </c>
      <c r="V64" s="200">
        <v>4.8099999999999996</v>
      </c>
      <c r="W64" s="200">
        <v>9.64</v>
      </c>
      <c r="X64" s="200">
        <v>33.72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3.85</v>
      </c>
      <c r="M65" s="200">
        <v>61.44</v>
      </c>
      <c r="N65" s="200">
        <v>24.53</v>
      </c>
      <c r="O65" s="200">
        <v>34.64</v>
      </c>
      <c r="P65" s="200">
        <v>23.91</v>
      </c>
      <c r="Q65" s="200">
        <v>2.89</v>
      </c>
      <c r="R65" s="200">
        <v>9.64</v>
      </c>
      <c r="S65" s="200">
        <v>6.74</v>
      </c>
      <c r="T65" s="200">
        <v>0</v>
      </c>
      <c r="U65" s="200">
        <v>59.94</v>
      </c>
      <c r="V65" s="200">
        <v>4.8099999999999996</v>
      </c>
      <c r="W65" s="200">
        <v>9.64</v>
      </c>
      <c r="X65" s="200">
        <v>33.72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57.81</v>
      </c>
      <c r="AQ65" s="200">
        <v>14.45</v>
      </c>
      <c r="AR65" s="200">
        <v>47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3.85</v>
      </c>
      <c r="M66" s="200">
        <v>61.44</v>
      </c>
      <c r="N66" s="200">
        <v>24.53</v>
      </c>
      <c r="O66" s="200">
        <v>34.64</v>
      </c>
      <c r="P66" s="200">
        <v>23.91</v>
      </c>
      <c r="Q66" s="200">
        <v>2.89</v>
      </c>
      <c r="R66" s="200">
        <v>9.64</v>
      </c>
      <c r="S66" s="200">
        <v>6.74</v>
      </c>
      <c r="T66" s="200">
        <v>0</v>
      </c>
      <c r="U66" s="200">
        <v>59.94</v>
      </c>
      <c r="V66" s="200">
        <v>4.8099999999999996</v>
      </c>
      <c r="W66" s="200">
        <v>9.64</v>
      </c>
      <c r="X66" s="200">
        <v>33.72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57.81</v>
      </c>
      <c r="AQ66" s="200">
        <v>14.45</v>
      </c>
      <c r="AR66" s="200">
        <v>47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269.77999999999997</v>
      </c>
      <c r="L67" s="200">
        <v>3.85</v>
      </c>
      <c r="M67" s="200">
        <v>61.44</v>
      </c>
      <c r="N67" s="200">
        <v>24.53</v>
      </c>
      <c r="O67" s="200">
        <v>34.64</v>
      </c>
      <c r="P67" s="200">
        <v>23.91</v>
      </c>
      <c r="Q67" s="200">
        <v>2.89</v>
      </c>
      <c r="R67" s="200">
        <v>9.6300000000000008</v>
      </c>
      <c r="S67" s="200">
        <v>6.74</v>
      </c>
      <c r="T67" s="200">
        <v>0</v>
      </c>
      <c r="U67" s="200">
        <v>59.94</v>
      </c>
      <c r="V67" s="200">
        <v>4.8099999999999996</v>
      </c>
      <c r="W67" s="200">
        <v>9.64</v>
      </c>
      <c r="X67" s="200">
        <v>33.72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57.81</v>
      </c>
      <c r="AQ67" s="200">
        <v>14.45</v>
      </c>
      <c r="AR67" s="200">
        <v>47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269.77999999999997</v>
      </c>
      <c r="L68" s="200">
        <v>3.85</v>
      </c>
      <c r="M68" s="200">
        <v>61.44</v>
      </c>
      <c r="N68" s="200">
        <v>24.53</v>
      </c>
      <c r="O68" s="200">
        <v>34.64</v>
      </c>
      <c r="P68" s="200">
        <v>23.91</v>
      </c>
      <c r="Q68" s="200">
        <v>2.89</v>
      </c>
      <c r="R68" s="200">
        <v>9.6300000000000008</v>
      </c>
      <c r="S68" s="200">
        <v>6.74</v>
      </c>
      <c r="T68" s="200">
        <v>0</v>
      </c>
      <c r="U68" s="200">
        <v>59.94</v>
      </c>
      <c r="V68" s="200">
        <v>4.8099999999999996</v>
      </c>
      <c r="W68" s="200">
        <v>9.64</v>
      </c>
      <c r="X68" s="200">
        <v>33.72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57.81</v>
      </c>
      <c r="AQ68" s="200">
        <v>14.45</v>
      </c>
      <c r="AR68" s="200">
        <v>47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269.77999999999997</v>
      </c>
      <c r="L69" s="200">
        <v>3.85</v>
      </c>
      <c r="M69" s="200">
        <v>61.44</v>
      </c>
      <c r="N69" s="200">
        <v>24.53</v>
      </c>
      <c r="O69" s="200">
        <v>34.64</v>
      </c>
      <c r="P69" s="200">
        <v>23.91</v>
      </c>
      <c r="Q69" s="200">
        <v>2.89</v>
      </c>
      <c r="R69" s="200">
        <v>17.940000000000001</v>
      </c>
      <c r="S69" s="200">
        <v>6.74</v>
      </c>
      <c r="T69" s="200">
        <v>0</v>
      </c>
      <c r="U69" s="200">
        <v>59.94</v>
      </c>
      <c r="V69" s="200">
        <v>8.77</v>
      </c>
      <c r="W69" s="200">
        <v>19.64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14.45</v>
      </c>
      <c r="AR69" s="200">
        <v>47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269.77999999999997</v>
      </c>
      <c r="L70" s="200">
        <v>3.85</v>
      </c>
      <c r="M70" s="200">
        <v>61.44</v>
      </c>
      <c r="N70" s="200">
        <v>24.53</v>
      </c>
      <c r="O70" s="200">
        <v>34.64</v>
      </c>
      <c r="P70" s="200">
        <v>23.91</v>
      </c>
      <c r="Q70" s="200">
        <v>2.89</v>
      </c>
      <c r="R70" s="200">
        <v>17.940000000000001</v>
      </c>
      <c r="S70" s="200">
        <v>6.74</v>
      </c>
      <c r="T70" s="200">
        <v>0</v>
      </c>
      <c r="U70" s="200">
        <v>59.94</v>
      </c>
      <c r="V70" s="200">
        <v>8.77</v>
      </c>
      <c r="W70" s="200">
        <v>19.64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14.45</v>
      </c>
      <c r="AR70" s="200">
        <v>47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279.42</v>
      </c>
      <c r="L71" s="200">
        <v>6.05</v>
      </c>
      <c r="M71" s="200">
        <v>61.44</v>
      </c>
      <c r="N71" s="200">
        <v>24.53</v>
      </c>
      <c r="O71" s="200">
        <v>34.64</v>
      </c>
      <c r="P71" s="200">
        <v>23.91</v>
      </c>
      <c r="Q71" s="200">
        <v>4.55</v>
      </c>
      <c r="R71" s="200">
        <v>17.940000000000001</v>
      </c>
      <c r="S71" s="200">
        <v>11.17</v>
      </c>
      <c r="T71" s="200">
        <v>0</v>
      </c>
      <c r="U71" s="200">
        <v>59.94</v>
      </c>
      <c r="V71" s="200">
        <v>8.77</v>
      </c>
      <c r="W71" s="200">
        <v>19.64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83.76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38.17</v>
      </c>
      <c r="AR71" s="200">
        <v>31.14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317.95999999999998</v>
      </c>
      <c r="L72" s="200">
        <v>6.05</v>
      </c>
      <c r="M72" s="200">
        <v>61.44</v>
      </c>
      <c r="N72" s="200">
        <v>24.53</v>
      </c>
      <c r="O72" s="200">
        <v>34.64</v>
      </c>
      <c r="P72" s="200">
        <v>23.91</v>
      </c>
      <c r="Q72" s="200">
        <v>4.6100000000000003</v>
      </c>
      <c r="R72" s="200">
        <v>17.940000000000001</v>
      </c>
      <c r="S72" s="200">
        <v>11.17</v>
      </c>
      <c r="T72" s="200">
        <v>0</v>
      </c>
      <c r="U72" s="200">
        <v>59.94</v>
      </c>
      <c r="V72" s="200">
        <v>8.77</v>
      </c>
      <c r="W72" s="200">
        <v>19.64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83.76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38.17</v>
      </c>
      <c r="AR72" s="200">
        <v>14.55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298.69</v>
      </c>
      <c r="L73" s="200">
        <v>6.05</v>
      </c>
      <c r="M73" s="200">
        <v>61.44</v>
      </c>
      <c r="N73" s="200">
        <v>24.53</v>
      </c>
      <c r="O73" s="200">
        <v>34.64</v>
      </c>
      <c r="P73" s="200">
        <v>23.91</v>
      </c>
      <c r="Q73" s="200">
        <v>4.6100000000000003</v>
      </c>
      <c r="R73" s="200">
        <v>17.940000000000001</v>
      </c>
      <c r="S73" s="200">
        <v>11.17</v>
      </c>
      <c r="T73" s="200">
        <v>0</v>
      </c>
      <c r="U73" s="200">
        <v>59.94</v>
      </c>
      <c r="V73" s="200">
        <v>8.77</v>
      </c>
      <c r="W73" s="200">
        <v>19.64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83.76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38.17</v>
      </c>
      <c r="AR73" s="200">
        <v>5.34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350.45</v>
      </c>
      <c r="L74" s="200">
        <v>6.05</v>
      </c>
      <c r="M74" s="200">
        <v>61.44</v>
      </c>
      <c r="N74" s="200">
        <v>24.53</v>
      </c>
      <c r="O74" s="200">
        <v>34.64</v>
      </c>
      <c r="P74" s="200">
        <v>23.91</v>
      </c>
      <c r="Q74" s="200">
        <v>4.6100000000000003</v>
      </c>
      <c r="R74" s="200">
        <v>17.600000000000001</v>
      </c>
      <c r="S74" s="200">
        <v>11.17</v>
      </c>
      <c r="T74" s="200">
        <v>0</v>
      </c>
      <c r="U74" s="200">
        <v>59.94</v>
      </c>
      <c r="V74" s="200">
        <v>8.77</v>
      </c>
      <c r="W74" s="200">
        <v>19.64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83.76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38.17</v>
      </c>
      <c r="AR74" s="200">
        <v>1.3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446.37</v>
      </c>
      <c r="L75" s="200">
        <v>6.05</v>
      </c>
      <c r="M75" s="200">
        <v>61.44</v>
      </c>
      <c r="N75" s="200">
        <v>24.53</v>
      </c>
      <c r="O75" s="200">
        <v>34.64</v>
      </c>
      <c r="P75" s="200">
        <v>23.91</v>
      </c>
      <c r="Q75" s="200">
        <v>4.6100000000000003</v>
      </c>
      <c r="R75" s="200">
        <v>17.940000000000001</v>
      </c>
      <c r="S75" s="200">
        <v>11.17</v>
      </c>
      <c r="T75" s="200">
        <v>0</v>
      </c>
      <c r="U75" s="200">
        <v>59.94</v>
      </c>
      <c r="V75" s="200">
        <v>8.5399999999999991</v>
      </c>
      <c r="W75" s="200">
        <v>19.64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83.76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488.4</v>
      </c>
      <c r="L76" s="200">
        <v>6.05</v>
      </c>
      <c r="M76" s="200">
        <v>61.44</v>
      </c>
      <c r="N76" s="200">
        <v>24.53</v>
      </c>
      <c r="O76" s="200">
        <v>34.64</v>
      </c>
      <c r="P76" s="200">
        <v>23.91</v>
      </c>
      <c r="Q76" s="200">
        <v>4.6100000000000003</v>
      </c>
      <c r="R76" s="200">
        <v>17.940000000000001</v>
      </c>
      <c r="S76" s="200">
        <v>11.17</v>
      </c>
      <c r="T76" s="200">
        <v>0</v>
      </c>
      <c r="U76" s="200">
        <v>59.94</v>
      </c>
      <c r="V76" s="200">
        <v>8.77</v>
      </c>
      <c r="W76" s="200">
        <v>19.64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83.76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38.18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488.4</v>
      </c>
      <c r="L77" s="200">
        <v>6.05</v>
      </c>
      <c r="M77" s="200">
        <v>61.44</v>
      </c>
      <c r="N77" s="200">
        <v>24.53</v>
      </c>
      <c r="O77" s="200">
        <v>34.64</v>
      </c>
      <c r="P77" s="200">
        <v>23.91</v>
      </c>
      <c r="Q77" s="200">
        <v>4.6100000000000003</v>
      </c>
      <c r="R77" s="200">
        <v>17.940000000000001</v>
      </c>
      <c r="S77" s="200">
        <v>11.17</v>
      </c>
      <c r="T77" s="200">
        <v>0</v>
      </c>
      <c r="U77" s="200">
        <v>59.94</v>
      </c>
      <c r="V77" s="200">
        <v>8.77</v>
      </c>
      <c r="W77" s="200">
        <v>19.64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83.76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38.18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488.4</v>
      </c>
      <c r="L78" s="200">
        <v>6.05</v>
      </c>
      <c r="M78" s="200">
        <v>61.44</v>
      </c>
      <c r="N78" s="200">
        <v>24.53</v>
      </c>
      <c r="O78" s="200">
        <v>34.64</v>
      </c>
      <c r="P78" s="200">
        <v>23.91</v>
      </c>
      <c r="Q78" s="200">
        <v>4.6100000000000003</v>
      </c>
      <c r="R78" s="200">
        <v>17.940000000000001</v>
      </c>
      <c r="S78" s="200">
        <v>11.17</v>
      </c>
      <c r="T78" s="200">
        <v>0</v>
      </c>
      <c r="U78" s="200">
        <v>59.94</v>
      </c>
      <c r="V78" s="200">
        <v>8.77</v>
      </c>
      <c r="W78" s="200">
        <v>19.64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488.4</v>
      </c>
      <c r="L79" s="200">
        <v>6.05</v>
      </c>
      <c r="M79" s="200">
        <v>61.44</v>
      </c>
      <c r="N79" s="200">
        <v>24.53</v>
      </c>
      <c r="O79" s="200">
        <v>34.64</v>
      </c>
      <c r="P79" s="200">
        <v>23.91</v>
      </c>
      <c r="Q79" s="200">
        <v>4.6100000000000003</v>
      </c>
      <c r="R79" s="200">
        <v>17.940000000000001</v>
      </c>
      <c r="S79" s="200">
        <v>11.17</v>
      </c>
      <c r="T79" s="200">
        <v>0</v>
      </c>
      <c r="U79" s="200">
        <v>59.94</v>
      </c>
      <c r="V79" s="200">
        <v>8.77</v>
      </c>
      <c r="W79" s="200">
        <v>19.64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488.4</v>
      </c>
      <c r="L80" s="200">
        <v>6.05</v>
      </c>
      <c r="M80" s="200">
        <v>61.44</v>
      </c>
      <c r="N80" s="200">
        <v>24.53</v>
      </c>
      <c r="O80" s="200">
        <v>34.64</v>
      </c>
      <c r="P80" s="200">
        <v>23.91</v>
      </c>
      <c r="Q80" s="200">
        <v>4.6100000000000003</v>
      </c>
      <c r="R80" s="200">
        <v>17.940000000000001</v>
      </c>
      <c r="S80" s="200">
        <v>11.17</v>
      </c>
      <c r="T80" s="200">
        <v>0</v>
      </c>
      <c r="U80" s="200">
        <v>59.94</v>
      </c>
      <c r="V80" s="200">
        <v>8.77</v>
      </c>
      <c r="W80" s="200">
        <v>19.64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83.76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488.4</v>
      </c>
      <c r="L81" s="200">
        <v>6.05</v>
      </c>
      <c r="M81" s="200">
        <v>61.44</v>
      </c>
      <c r="N81" s="200">
        <v>24.53</v>
      </c>
      <c r="O81" s="200">
        <v>34.64</v>
      </c>
      <c r="P81" s="200">
        <v>23.91</v>
      </c>
      <c r="Q81" s="200">
        <v>4.6100000000000003</v>
      </c>
      <c r="R81" s="200">
        <v>17.940000000000001</v>
      </c>
      <c r="S81" s="200">
        <v>11.17</v>
      </c>
      <c r="T81" s="200">
        <v>0</v>
      </c>
      <c r="U81" s="200">
        <v>59.94</v>
      </c>
      <c r="V81" s="200">
        <v>8.77</v>
      </c>
      <c r="W81" s="200">
        <v>19.64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83.76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488.4</v>
      </c>
      <c r="L82" s="200">
        <v>6.05</v>
      </c>
      <c r="M82" s="200">
        <v>61.44</v>
      </c>
      <c r="N82" s="200">
        <v>24.53</v>
      </c>
      <c r="O82" s="200">
        <v>34.64</v>
      </c>
      <c r="P82" s="200">
        <v>23.91</v>
      </c>
      <c r="Q82" s="200">
        <v>4.6100000000000003</v>
      </c>
      <c r="R82" s="200">
        <v>17.940000000000001</v>
      </c>
      <c r="S82" s="200">
        <v>11.17</v>
      </c>
      <c r="T82" s="200">
        <v>0</v>
      </c>
      <c r="U82" s="200">
        <v>59.94</v>
      </c>
      <c r="V82" s="200">
        <v>8.77</v>
      </c>
      <c r="W82" s="200">
        <v>19.64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83.76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38.17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433.58</v>
      </c>
      <c r="L83" s="200">
        <v>6.16</v>
      </c>
      <c r="M83" s="200">
        <v>61.44</v>
      </c>
      <c r="N83" s="200">
        <v>24.53</v>
      </c>
      <c r="O83" s="200">
        <v>34.64</v>
      </c>
      <c r="P83" s="200">
        <v>23.91</v>
      </c>
      <c r="Q83" s="200">
        <v>4.6100000000000003</v>
      </c>
      <c r="R83" s="200">
        <v>17.940000000000001</v>
      </c>
      <c r="S83" s="200">
        <v>11.17</v>
      </c>
      <c r="T83" s="200">
        <v>0</v>
      </c>
      <c r="U83" s="200">
        <v>59.94</v>
      </c>
      <c r="V83" s="200">
        <v>8.77</v>
      </c>
      <c r="W83" s="200">
        <v>19.64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83.76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38.18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385.4</v>
      </c>
      <c r="L84" s="200">
        <v>6.05</v>
      </c>
      <c r="M84" s="200">
        <v>61.44</v>
      </c>
      <c r="N84" s="200">
        <v>24.53</v>
      </c>
      <c r="O84" s="200">
        <v>34.64</v>
      </c>
      <c r="P84" s="200">
        <v>23.91</v>
      </c>
      <c r="Q84" s="200">
        <v>4.6100000000000003</v>
      </c>
      <c r="R84" s="200">
        <v>17.940000000000001</v>
      </c>
      <c r="S84" s="200">
        <v>11.17</v>
      </c>
      <c r="T84" s="200">
        <v>0</v>
      </c>
      <c r="U84" s="200">
        <v>59.94</v>
      </c>
      <c r="V84" s="200">
        <v>8.77</v>
      </c>
      <c r="W84" s="200">
        <v>19.64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83.76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38.18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385.4</v>
      </c>
      <c r="L85" s="200">
        <v>5.43</v>
      </c>
      <c r="M85" s="200">
        <v>61.44</v>
      </c>
      <c r="N85" s="200">
        <v>24.53</v>
      </c>
      <c r="O85" s="200">
        <v>34.64</v>
      </c>
      <c r="P85" s="200">
        <v>23.91</v>
      </c>
      <c r="Q85" s="200">
        <v>4.6100000000000003</v>
      </c>
      <c r="R85" s="200">
        <v>17.940000000000001</v>
      </c>
      <c r="S85" s="200">
        <v>11.59</v>
      </c>
      <c r="T85" s="200">
        <v>0</v>
      </c>
      <c r="U85" s="200">
        <v>59.94</v>
      </c>
      <c r="V85" s="200">
        <v>8.77</v>
      </c>
      <c r="W85" s="200">
        <v>19.64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83.76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38.18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385.4</v>
      </c>
      <c r="L86" s="200">
        <v>4.84</v>
      </c>
      <c r="M86" s="200">
        <v>61.44</v>
      </c>
      <c r="N86" s="200">
        <v>24.53</v>
      </c>
      <c r="O86" s="200">
        <v>34.64</v>
      </c>
      <c r="P86" s="200">
        <v>23.91</v>
      </c>
      <c r="Q86" s="200">
        <v>4.6100000000000003</v>
      </c>
      <c r="R86" s="200">
        <v>17.940000000000001</v>
      </c>
      <c r="S86" s="200">
        <v>11.17</v>
      </c>
      <c r="T86" s="200">
        <v>0</v>
      </c>
      <c r="U86" s="200">
        <v>59.94</v>
      </c>
      <c r="V86" s="200">
        <v>8.77</v>
      </c>
      <c r="W86" s="200">
        <v>19.64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83.76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385.4</v>
      </c>
      <c r="L87" s="200">
        <v>4.84</v>
      </c>
      <c r="M87" s="200">
        <v>61.44</v>
      </c>
      <c r="N87" s="200">
        <v>24.53</v>
      </c>
      <c r="O87" s="200">
        <v>34.64</v>
      </c>
      <c r="P87" s="200">
        <v>23.91</v>
      </c>
      <c r="Q87" s="200">
        <v>4.6100000000000003</v>
      </c>
      <c r="R87" s="200">
        <v>15.69</v>
      </c>
      <c r="S87" s="200">
        <v>11.17</v>
      </c>
      <c r="T87" s="200">
        <v>0</v>
      </c>
      <c r="U87" s="200">
        <v>59.94</v>
      </c>
      <c r="V87" s="200">
        <v>8.77</v>
      </c>
      <c r="W87" s="200">
        <v>19.64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385.4</v>
      </c>
      <c r="L88" s="200">
        <v>4.84</v>
      </c>
      <c r="M88" s="200">
        <v>61.44</v>
      </c>
      <c r="N88" s="200">
        <v>24.53</v>
      </c>
      <c r="O88" s="200">
        <v>34.64</v>
      </c>
      <c r="P88" s="200">
        <v>23.91</v>
      </c>
      <c r="Q88" s="200">
        <v>4.6100000000000003</v>
      </c>
      <c r="R88" s="200">
        <v>17.38</v>
      </c>
      <c r="S88" s="200">
        <v>11.17</v>
      </c>
      <c r="T88" s="200">
        <v>0</v>
      </c>
      <c r="U88" s="200">
        <v>59.94</v>
      </c>
      <c r="V88" s="200">
        <v>8.77</v>
      </c>
      <c r="W88" s="200">
        <v>19.64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38.18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385.4</v>
      </c>
      <c r="L89" s="200">
        <v>4.84</v>
      </c>
      <c r="M89" s="200">
        <v>61.44</v>
      </c>
      <c r="N89" s="200">
        <v>24.53</v>
      </c>
      <c r="O89" s="200">
        <v>34.64</v>
      </c>
      <c r="P89" s="200">
        <v>23.91</v>
      </c>
      <c r="Q89" s="200">
        <v>4.6100000000000003</v>
      </c>
      <c r="R89" s="200">
        <v>17.940000000000001</v>
      </c>
      <c r="S89" s="200">
        <v>11.17</v>
      </c>
      <c r="T89" s="200">
        <v>0</v>
      </c>
      <c r="U89" s="200">
        <v>59.94</v>
      </c>
      <c r="V89" s="200">
        <v>8.77</v>
      </c>
      <c r="W89" s="200">
        <v>19.64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385.4</v>
      </c>
      <c r="L90" s="200">
        <v>4.84</v>
      </c>
      <c r="M90" s="200">
        <v>61.44</v>
      </c>
      <c r="N90" s="200">
        <v>24.53</v>
      </c>
      <c r="O90" s="200">
        <v>34.64</v>
      </c>
      <c r="P90" s="200">
        <v>23.91</v>
      </c>
      <c r="Q90" s="200">
        <v>4.6100000000000003</v>
      </c>
      <c r="R90" s="200">
        <v>17.940000000000001</v>
      </c>
      <c r="S90" s="200">
        <v>11.17</v>
      </c>
      <c r="T90" s="200">
        <v>0</v>
      </c>
      <c r="U90" s="200">
        <v>59.94</v>
      </c>
      <c r="V90" s="200">
        <v>8.77</v>
      </c>
      <c r="W90" s="200">
        <v>19.64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385.4</v>
      </c>
      <c r="L91" s="200">
        <v>4.84</v>
      </c>
      <c r="M91" s="200">
        <v>61.44</v>
      </c>
      <c r="N91" s="200">
        <v>24.53</v>
      </c>
      <c r="O91" s="200">
        <v>34.64</v>
      </c>
      <c r="P91" s="200">
        <v>23.91</v>
      </c>
      <c r="Q91" s="200">
        <v>4.6100000000000003</v>
      </c>
      <c r="R91" s="200">
        <v>17.940000000000001</v>
      </c>
      <c r="S91" s="200">
        <v>11.17</v>
      </c>
      <c r="T91" s="200">
        <v>0</v>
      </c>
      <c r="U91" s="200">
        <v>59.94</v>
      </c>
      <c r="V91" s="200">
        <v>8.77</v>
      </c>
      <c r="W91" s="200">
        <v>19.64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385.4</v>
      </c>
      <c r="L92" s="200">
        <v>4.84</v>
      </c>
      <c r="M92" s="200">
        <v>61.44</v>
      </c>
      <c r="N92" s="200">
        <v>24.53</v>
      </c>
      <c r="O92" s="200">
        <v>34.64</v>
      </c>
      <c r="P92" s="200">
        <v>23.91</v>
      </c>
      <c r="Q92" s="200">
        <v>4.6100000000000003</v>
      </c>
      <c r="R92" s="200">
        <v>17.940000000000001</v>
      </c>
      <c r="S92" s="200">
        <v>11.17</v>
      </c>
      <c r="T92" s="200">
        <v>0</v>
      </c>
      <c r="U92" s="200">
        <v>59.94</v>
      </c>
      <c r="V92" s="200">
        <v>8.77</v>
      </c>
      <c r="W92" s="200">
        <v>19.64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385.4</v>
      </c>
      <c r="L93" s="200">
        <v>4.84</v>
      </c>
      <c r="M93" s="200">
        <v>61.44</v>
      </c>
      <c r="N93" s="200">
        <v>24.53</v>
      </c>
      <c r="O93" s="200">
        <v>34.64</v>
      </c>
      <c r="P93" s="200">
        <v>23.91</v>
      </c>
      <c r="Q93" s="200">
        <v>4.6100000000000003</v>
      </c>
      <c r="R93" s="200">
        <v>17.940000000000001</v>
      </c>
      <c r="S93" s="200">
        <v>11.17</v>
      </c>
      <c r="T93" s="200">
        <v>0</v>
      </c>
      <c r="U93" s="200">
        <v>59.94</v>
      </c>
      <c r="V93" s="200">
        <v>8.77</v>
      </c>
      <c r="W93" s="200">
        <v>19.64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345.86</v>
      </c>
      <c r="L94" s="200">
        <v>4.84</v>
      </c>
      <c r="M94" s="200">
        <v>61.44</v>
      </c>
      <c r="N94" s="200">
        <v>24.53</v>
      </c>
      <c r="O94" s="200">
        <v>34.64</v>
      </c>
      <c r="P94" s="200">
        <v>23.91</v>
      </c>
      <c r="Q94" s="200">
        <v>4.6100000000000003</v>
      </c>
      <c r="R94" s="200">
        <v>17.940000000000001</v>
      </c>
      <c r="S94" s="200">
        <v>11.17</v>
      </c>
      <c r="T94" s="200">
        <v>0</v>
      </c>
      <c r="U94" s="200">
        <v>59.94</v>
      </c>
      <c r="V94" s="200">
        <v>8.77</v>
      </c>
      <c r="W94" s="200">
        <v>19.64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38.18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289.05</v>
      </c>
      <c r="L95" s="200">
        <v>4.84</v>
      </c>
      <c r="M95" s="200">
        <v>61.44</v>
      </c>
      <c r="N95" s="200">
        <v>24.53</v>
      </c>
      <c r="O95" s="200">
        <v>34.64</v>
      </c>
      <c r="P95" s="200">
        <v>23.91</v>
      </c>
      <c r="Q95" s="200">
        <v>4.6100000000000003</v>
      </c>
      <c r="R95" s="200">
        <v>17.940000000000001</v>
      </c>
      <c r="S95" s="200">
        <v>11.17</v>
      </c>
      <c r="T95" s="200">
        <v>0</v>
      </c>
      <c r="U95" s="200">
        <v>59.94</v>
      </c>
      <c r="V95" s="200">
        <v>8.77</v>
      </c>
      <c r="W95" s="200">
        <v>19.64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269.77999999999997</v>
      </c>
      <c r="L96" s="200">
        <v>4.84</v>
      </c>
      <c r="M96" s="200">
        <v>61.44</v>
      </c>
      <c r="N96" s="200">
        <v>24.53</v>
      </c>
      <c r="O96" s="200">
        <v>34.64</v>
      </c>
      <c r="P96" s="200">
        <v>23.91</v>
      </c>
      <c r="Q96" s="200">
        <v>4.6100000000000003</v>
      </c>
      <c r="R96" s="200">
        <v>17.940000000000001</v>
      </c>
      <c r="S96" s="200">
        <v>11.17</v>
      </c>
      <c r="T96" s="200">
        <v>0</v>
      </c>
      <c r="U96" s="200">
        <v>59.94</v>
      </c>
      <c r="V96" s="200">
        <v>8.77</v>
      </c>
      <c r="W96" s="200">
        <v>19.64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38.18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269.77999999999997</v>
      </c>
      <c r="L97" s="200">
        <v>4.84</v>
      </c>
      <c r="M97" s="200">
        <v>61.44</v>
      </c>
      <c r="N97" s="200">
        <v>24.53</v>
      </c>
      <c r="O97" s="200">
        <v>34.64</v>
      </c>
      <c r="P97" s="200">
        <v>23.91</v>
      </c>
      <c r="Q97" s="200">
        <v>4.6100000000000003</v>
      </c>
      <c r="R97" s="200">
        <v>17.940000000000001</v>
      </c>
      <c r="S97" s="200">
        <v>11.17</v>
      </c>
      <c r="T97" s="200">
        <v>0</v>
      </c>
      <c r="U97" s="200">
        <v>59.94</v>
      </c>
      <c r="V97" s="200">
        <v>8.77</v>
      </c>
      <c r="W97" s="200">
        <v>19.64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117.77</v>
      </c>
      <c r="AQ97" s="200">
        <v>38.18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269.77999999999997</v>
      </c>
      <c r="L98" s="200">
        <v>4.84</v>
      </c>
      <c r="M98" s="200">
        <v>61.44</v>
      </c>
      <c r="N98" s="200">
        <v>24.53</v>
      </c>
      <c r="O98" s="200">
        <v>34.64</v>
      </c>
      <c r="P98" s="200">
        <v>23.91</v>
      </c>
      <c r="Q98" s="200">
        <v>4.6100000000000003</v>
      </c>
      <c r="R98" s="200">
        <v>17.940000000000001</v>
      </c>
      <c r="S98" s="200">
        <v>11.17</v>
      </c>
      <c r="T98" s="200">
        <v>0</v>
      </c>
      <c r="U98" s="200">
        <v>59.94</v>
      </c>
      <c r="V98" s="200">
        <v>8.77</v>
      </c>
      <c r="W98" s="200">
        <v>19.64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117.77</v>
      </c>
      <c r="AQ98" s="200">
        <v>38.18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8.3713324999999994</v>
      </c>
      <c r="L99">
        <f t="shared" si="0"/>
        <v>0.12021250000000011</v>
      </c>
      <c r="M99">
        <f t="shared" si="0"/>
        <v>1.4745599999999979</v>
      </c>
      <c r="N99">
        <f t="shared" si="0"/>
        <v>0.58872000000000013</v>
      </c>
      <c r="O99">
        <f t="shared" si="0"/>
        <v>0.83135999999999954</v>
      </c>
      <c r="P99">
        <f t="shared" si="0"/>
        <v>0.5738300000000004</v>
      </c>
      <c r="Q99">
        <f t="shared" si="0"/>
        <v>9.4320000000000084E-2</v>
      </c>
      <c r="R99">
        <f t="shared" si="0"/>
        <v>0.35515500000000055</v>
      </c>
      <c r="S99">
        <f t="shared" si="0"/>
        <v>0.22610499999999983</v>
      </c>
      <c r="T99">
        <f t="shared" si="0"/>
        <v>0</v>
      </c>
      <c r="U99">
        <f t="shared" si="0"/>
        <v>1.4331899999999986</v>
      </c>
      <c r="V99">
        <f t="shared" si="0"/>
        <v>0.18093749999999986</v>
      </c>
      <c r="W99">
        <f t="shared" si="0"/>
        <v>0.39633750000000056</v>
      </c>
      <c r="X99">
        <f t="shared" si="0"/>
        <v>1.3119925000000001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1.9996800000000026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2.3168200000000052</v>
      </c>
      <c r="AQ99">
        <f t="shared" ref="AQ99:AT99" si="1">SUM(AQ3:AQ98)/4000</f>
        <v>0.69078000000000017</v>
      </c>
      <c r="AR99">
        <f t="shared" si="1"/>
        <v>0.45237500000000003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86.71</v>
      </c>
      <c r="L3" s="200">
        <v>22.16</v>
      </c>
      <c r="M3" s="200">
        <v>0</v>
      </c>
      <c r="N3" s="200">
        <v>14.18</v>
      </c>
      <c r="O3" s="200">
        <v>23.82</v>
      </c>
      <c r="P3" s="200">
        <v>59.86</v>
      </c>
      <c r="Q3" s="200">
        <v>1.93</v>
      </c>
      <c r="R3" s="200">
        <v>10.38</v>
      </c>
      <c r="S3" s="200">
        <v>3.85</v>
      </c>
      <c r="T3" s="200">
        <v>0</v>
      </c>
      <c r="U3" s="200">
        <v>319.41000000000003</v>
      </c>
      <c r="V3" s="200">
        <v>5.08</v>
      </c>
      <c r="W3" s="200">
        <v>11.36</v>
      </c>
      <c r="X3" s="200">
        <v>36.1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68.099999999999994</v>
      </c>
      <c r="AQ3" s="200">
        <v>11.56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86.71</v>
      </c>
      <c r="L4" s="200">
        <v>22.16</v>
      </c>
      <c r="M4" s="200">
        <v>0</v>
      </c>
      <c r="N4" s="200">
        <v>14.18</v>
      </c>
      <c r="O4" s="200">
        <v>23.82</v>
      </c>
      <c r="P4" s="200">
        <v>59.97</v>
      </c>
      <c r="Q4" s="200">
        <v>1.93</v>
      </c>
      <c r="R4" s="200">
        <v>10.38</v>
      </c>
      <c r="S4" s="200">
        <v>3.85</v>
      </c>
      <c r="T4" s="200">
        <v>0</v>
      </c>
      <c r="U4" s="200">
        <v>319.41000000000003</v>
      </c>
      <c r="V4" s="200">
        <v>5.08</v>
      </c>
      <c r="W4" s="200">
        <v>11.36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68.099999999999994</v>
      </c>
      <c r="AQ4" s="200">
        <v>11.56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86.71</v>
      </c>
      <c r="L5" s="200">
        <v>22.16</v>
      </c>
      <c r="M5" s="200">
        <v>0</v>
      </c>
      <c r="N5" s="200">
        <v>14.18</v>
      </c>
      <c r="O5" s="200">
        <v>23.82</v>
      </c>
      <c r="P5" s="200">
        <v>59.97</v>
      </c>
      <c r="Q5" s="200">
        <v>1.93</v>
      </c>
      <c r="R5" s="200">
        <v>10.38</v>
      </c>
      <c r="S5" s="200">
        <v>3.85</v>
      </c>
      <c r="T5" s="200">
        <v>0</v>
      </c>
      <c r="U5" s="200">
        <v>319.41000000000003</v>
      </c>
      <c r="V5" s="200">
        <v>5.08</v>
      </c>
      <c r="W5" s="200">
        <v>11.36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68.099999999999994</v>
      </c>
      <c r="AQ5" s="200">
        <v>11.56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86.71</v>
      </c>
      <c r="L6" s="200">
        <v>22.16</v>
      </c>
      <c r="M6" s="200">
        <v>0</v>
      </c>
      <c r="N6" s="200">
        <v>14.18</v>
      </c>
      <c r="O6" s="200">
        <v>23.82</v>
      </c>
      <c r="P6" s="200">
        <v>59.97</v>
      </c>
      <c r="Q6" s="200">
        <v>1.93</v>
      </c>
      <c r="R6" s="200">
        <v>10.38</v>
      </c>
      <c r="S6" s="200">
        <v>3.85</v>
      </c>
      <c r="T6" s="200">
        <v>0</v>
      </c>
      <c r="U6" s="200">
        <v>319.41000000000003</v>
      </c>
      <c r="V6" s="200">
        <v>5.08</v>
      </c>
      <c r="W6" s="200">
        <v>11.36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68.099999999999994</v>
      </c>
      <c r="AQ6" s="200">
        <v>11.56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86.71</v>
      </c>
      <c r="L7" s="200">
        <v>22.16</v>
      </c>
      <c r="M7" s="200">
        <v>0</v>
      </c>
      <c r="N7" s="200">
        <v>14.18</v>
      </c>
      <c r="O7" s="200">
        <v>23.82</v>
      </c>
      <c r="P7" s="200">
        <v>59.97</v>
      </c>
      <c r="Q7" s="200">
        <v>1.93</v>
      </c>
      <c r="R7" s="200">
        <v>10.38</v>
      </c>
      <c r="S7" s="200">
        <v>3.85</v>
      </c>
      <c r="T7" s="200">
        <v>0</v>
      </c>
      <c r="U7" s="200">
        <v>319.41000000000003</v>
      </c>
      <c r="V7" s="200">
        <v>5.08</v>
      </c>
      <c r="W7" s="200">
        <v>11.36</v>
      </c>
      <c r="X7" s="200">
        <v>36.1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68.099999999999994</v>
      </c>
      <c r="AQ7" s="200">
        <v>11.56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86.71</v>
      </c>
      <c r="L8" s="200">
        <v>22.16</v>
      </c>
      <c r="M8" s="200">
        <v>0</v>
      </c>
      <c r="N8" s="200">
        <v>14.18</v>
      </c>
      <c r="O8" s="200">
        <v>23.82</v>
      </c>
      <c r="P8" s="200">
        <v>59.97</v>
      </c>
      <c r="Q8" s="200">
        <v>1.93</v>
      </c>
      <c r="R8" s="200">
        <v>10.38</v>
      </c>
      <c r="S8" s="200">
        <v>3.85</v>
      </c>
      <c r="T8" s="200">
        <v>0</v>
      </c>
      <c r="U8" s="200">
        <v>319.41000000000003</v>
      </c>
      <c r="V8" s="200">
        <v>5.08</v>
      </c>
      <c r="W8" s="200">
        <v>11.36</v>
      </c>
      <c r="X8" s="200">
        <v>36.1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68.099999999999994</v>
      </c>
      <c r="AQ8" s="200">
        <v>11.56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86.71</v>
      </c>
      <c r="L9" s="200">
        <v>22.16</v>
      </c>
      <c r="M9" s="200">
        <v>0</v>
      </c>
      <c r="N9" s="200">
        <v>14.18</v>
      </c>
      <c r="O9" s="200">
        <v>23.82</v>
      </c>
      <c r="P9" s="200">
        <v>59.97</v>
      </c>
      <c r="Q9" s="200">
        <v>1.93</v>
      </c>
      <c r="R9" s="200">
        <v>10.38</v>
      </c>
      <c r="S9" s="200">
        <v>3.85</v>
      </c>
      <c r="T9" s="200">
        <v>0</v>
      </c>
      <c r="U9" s="200">
        <v>319.41000000000003</v>
      </c>
      <c r="V9" s="200">
        <v>5.08</v>
      </c>
      <c r="W9" s="200">
        <v>11.36</v>
      </c>
      <c r="X9" s="200">
        <v>36.1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68.099999999999994</v>
      </c>
      <c r="AQ9" s="200">
        <v>11.56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86.71</v>
      </c>
      <c r="L10" s="200">
        <v>22.16</v>
      </c>
      <c r="M10" s="200">
        <v>0</v>
      </c>
      <c r="N10" s="200">
        <v>14.18</v>
      </c>
      <c r="O10" s="200">
        <v>23.82</v>
      </c>
      <c r="P10" s="200">
        <v>59.97</v>
      </c>
      <c r="Q10" s="200">
        <v>1.93</v>
      </c>
      <c r="R10" s="200">
        <v>5.78</v>
      </c>
      <c r="S10" s="200">
        <v>3.85</v>
      </c>
      <c r="T10" s="200">
        <v>0</v>
      </c>
      <c r="U10" s="200">
        <v>319.41000000000003</v>
      </c>
      <c r="V10" s="200">
        <v>5.08</v>
      </c>
      <c r="W10" s="200">
        <v>11.36</v>
      </c>
      <c r="X10" s="200">
        <v>36.1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33.72</v>
      </c>
      <c r="AQ10" s="200">
        <v>11.56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86.71</v>
      </c>
      <c r="L11" s="200">
        <v>22.16</v>
      </c>
      <c r="M11" s="200">
        <v>0</v>
      </c>
      <c r="N11" s="200">
        <v>14.18</v>
      </c>
      <c r="O11" s="200">
        <v>23.82</v>
      </c>
      <c r="P11" s="200">
        <v>59.97</v>
      </c>
      <c r="Q11" s="200">
        <v>1.93</v>
      </c>
      <c r="R11" s="200">
        <v>5.81</v>
      </c>
      <c r="S11" s="200">
        <v>4.0999999999999996</v>
      </c>
      <c r="T11" s="200">
        <v>0</v>
      </c>
      <c r="U11" s="200">
        <v>319.41000000000003</v>
      </c>
      <c r="V11" s="200">
        <v>5.27</v>
      </c>
      <c r="W11" s="200">
        <v>11.36</v>
      </c>
      <c r="X11" s="200">
        <v>37.33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33.72</v>
      </c>
      <c r="AQ11" s="200">
        <v>11.56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86.71</v>
      </c>
      <c r="L12" s="200">
        <v>22.16</v>
      </c>
      <c r="M12" s="200">
        <v>0</v>
      </c>
      <c r="N12" s="200">
        <v>14.18</v>
      </c>
      <c r="O12" s="200">
        <v>23.82</v>
      </c>
      <c r="P12" s="200">
        <v>59.97</v>
      </c>
      <c r="Q12" s="200">
        <v>1.93</v>
      </c>
      <c r="R12" s="200">
        <v>5.81</v>
      </c>
      <c r="S12" s="200">
        <v>3.85</v>
      </c>
      <c r="T12" s="200">
        <v>0</v>
      </c>
      <c r="U12" s="200">
        <v>319.41000000000003</v>
      </c>
      <c r="V12" s="200">
        <v>5.07</v>
      </c>
      <c r="W12" s="200">
        <v>11.36</v>
      </c>
      <c r="X12" s="200">
        <v>36.1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33.72</v>
      </c>
      <c r="AQ12" s="200">
        <v>11.56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86.71</v>
      </c>
      <c r="L13" s="200">
        <v>22.16</v>
      </c>
      <c r="M13" s="200">
        <v>0</v>
      </c>
      <c r="N13" s="200">
        <v>14.18</v>
      </c>
      <c r="O13" s="200">
        <v>23.82</v>
      </c>
      <c r="P13" s="200">
        <v>59.97</v>
      </c>
      <c r="Q13" s="200">
        <v>1.93</v>
      </c>
      <c r="R13" s="200">
        <v>5.81</v>
      </c>
      <c r="S13" s="200">
        <v>3.85</v>
      </c>
      <c r="T13" s="200">
        <v>0</v>
      </c>
      <c r="U13" s="200">
        <v>319.41000000000003</v>
      </c>
      <c r="V13" s="200">
        <v>5.07</v>
      </c>
      <c r="W13" s="200">
        <v>11.36</v>
      </c>
      <c r="X13" s="200">
        <v>36.1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33.72</v>
      </c>
      <c r="AQ13" s="200">
        <v>11.56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86.71</v>
      </c>
      <c r="L14" s="200">
        <v>22.16</v>
      </c>
      <c r="M14" s="200">
        <v>0</v>
      </c>
      <c r="N14" s="200">
        <v>14.18</v>
      </c>
      <c r="O14" s="200">
        <v>23.82</v>
      </c>
      <c r="P14" s="200">
        <v>59.97</v>
      </c>
      <c r="Q14" s="200">
        <v>1.93</v>
      </c>
      <c r="R14" s="200">
        <v>5.81</v>
      </c>
      <c r="S14" s="200">
        <v>3.85</v>
      </c>
      <c r="T14" s="200">
        <v>0</v>
      </c>
      <c r="U14" s="200">
        <v>319.41000000000003</v>
      </c>
      <c r="V14" s="200">
        <v>5.07</v>
      </c>
      <c r="W14" s="200">
        <v>11.36</v>
      </c>
      <c r="X14" s="200">
        <v>36.1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33.72</v>
      </c>
      <c r="AQ14" s="200">
        <v>11.56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86.71</v>
      </c>
      <c r="L15" s="200">
        <v>22.16</v>
      </c>
      <c r="M15" s="200">
        <v>0</v>
      </c>
      <c r="N15" s="200">
        <v>14.18</v>
      </c>
      <c r="O15" s="200">
        <v>23.82</v>
      </c>
      <c r="P15" s="200">
        <v>59.97</v>
      </c>
      <c r="Q15" s="200">
        <v>1.93</v>
      </c>
      <c r="R15" s="200">
        <v>5.81</v>
      </c>
      <c r="S15" s="200">
        <v>3.85</v>
      </c>
      <c r="T15" s="200">
        <v>0</v>
      </c>
      <c r="U15" s="200">
        <v>319.41000000000003</v>
      </c>
      <c r="V15" s="200">
        <v>5.07</v>
      </c>
      <c r="W15" s="200">
        <v>11.36</v>
      </c>
      <c r="X15" s="200">
        <v>36.1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33.72</v>
      </c>
      <c r="AQ15" s="200">
        <v>11.56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86.71</v>
      </c>
      <c r="L16" s="200">
        <v>22.16</v>
      </c>
      <c r="M16" s="200">
        <v>0</v>
      </c>
      <c r="N16" s="200">
        <v>14.18</v>
      </c>
      <c r="O16" s="200">
        <v>23.82</v>
      </c>
      <c r="P16" s="200">
        <v>59.97</v>
      </c>
      <c r="Q16" s="200">
        <v>1.93</v>
      </c>
      <c r="R16" s="200">
        <v>5.81</v>
      </c>
      <c r="S16" s="200">
        <v>3.85</v>
      </c>
      <c r="T16" s="200">
        <v>0</v>
      </c>
      <c r="U16" s="200">
        <v>319.41000000000003</v>
      </c>
      <c r="V16" s="200">
        <v>5.07</v>
      </c>
      <c r="W16" s="200">
        <v>11.36</v>
      </c>
      <c r="X16" s="200">
        <v>36.1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33.72</v>
      </c>
      <c r="AQ16" s="200">
        <v>11.56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86.71</v>
      </c>
      <c r="L17" s="200">
        <v>22.16</v>
      </c>
      <c r="M17" s="200">
        <v>0</v>
      </c>
      <c r="N17" s="200">
        <v>14.18</v>
      </c>
      <c r="O17" s="200">
        <v>23.82</v>
      </c>
      <c r="P17" s="200">
        <v>59.97</v>
      </c>
      <c r="Q17" s="200">
        <v>1.93</v>
      </c>
      <c r="R17" s="200">
        <v>5.81</v>
      </c>
      <c r="S17" s="200">
        <v>3.85</v>
      </c>
      <c r="T17" s="200">
        <v>0</v>
      </c>
      <c r="U17" s="200">
        <v>319.41000000000003</v>
      </c>
      <c r="V17" s="200">
        <v>5.07</v>
      </c>
      <c r="W17" s="200">
        <v>11.36</v>
      </c>
      <c r="X17" s="200">
        <v>36.1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33.72</v>
      </c>
      <c r="AQ17" s="200">
        <v>11.56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86.71</v>
      </c>
      <c r="L18" s="200">
        <v>22.16</v>
      </c>
      <c r="M18" s="200">
        <v>0</v>
      </c>
      <c r="N18" s="200">
        <v>14.18</v>
      </c>
      <c r="O18" s="200">
        <v>23.82</v>
      </c>
      <c r="P18" s="200">
        <v>59.97</v>
      </c>
      <c r="Q18" s="200">
        <v>1.93</v>
      </c>
      <c r="R18" s="200">
        <v>5.81</v>
      </c>
      <c r="S18" s="200">
        <v>3.85</v>
      </c>
      <c r="T18" s="200">
        <v>0</v>
      </c>
      <c r="U18" s="200">
        <v>319.41000000000003</v>
      </c>
      <c r="V18" s="200">
        <v>5.07</v>
      </c>
      <c r="W18" s="200">
        <v>11.36</v>
      </c>
      <c r="X18" s="200">
        <v>36.1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33.72</v>
      </c>
      <c r="AQ18" s="200">
        <v>11.56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86.71</v>
      </c>
      <c r="L19" s="200">
        <v>22.16</v>
      </c>
      <c r="M19" s="200">
        <v>0</v>
      </c>
      <c r="N19" s="200">
        <v>14.18</v>
      </c>
      <c r="O19" s="200">
        <v>23.82</v>
      </c>
      <c r="P19" s="200">
        <v>59.97</v>
      </c>
      <c r="Q19" s="200">
        <v>1.93</v>
      </c>
      <c r="R19" s="200">
        <v>5.81</v>
      </c>
      <c r="S19" s="200">
        <v>3.85</v>
      </c>
      <c r="T19" s="200">
        <v>0</v>
      </c>
      <c r="U19" s="200">
        <v>319.41000000000003</v>
      </c>
      <c r="V19" s="200">
        <v>5.07</v>
      </c>
      <c r="W19" s="200">
        <v>11.36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33.72</v>
      </c>
      <c r="AQ19" s="200">
        <v>11.56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86.71</v>
      </c>
      <c r="L20" s="200">
        <v>22.16</v>
      </c>
      <c r="M20" s="200">
        <v>0</v>
      </c>
      <c r="N20" s="200">
        <v>14.18</v>
      </c>
      <c r="O20" s="200">
        <v>23.82</v>
      </c>
      <c r="P20" s="200">
        <v>59.97</v>
      </c>
      <c r="Q20" s="200">
        <v>1.93</v>
      </c>
      <c r="R20" s="200">
        <v>5.78</v>
      </c>
      <c r="S20" s="200">
        <v>3.85</v>
      </c>
      <c r="T20" s="200">
        <v>0</v>
      </c>
      <c r="U20" s="200">
        <v>319.41000000000003</v>
      </c>
      <c r="V20" s="200">
        <v>5.08</v>
      </c>
      <c r="W20" s="200">
        <v>11.36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33.72</v>
      </c>
      <c r="AQ20" s="200">
        <v>11.56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86.71</v>
      </c>
      <c r="L21" s="200">
        <v>22.16</v>
      </c>
      <c r="M21" s="200">
        <v>0</v>
      </c>
      <c r="N21" s="200">
        <v>14.18</v>
      </c>
      <c r="O21" s="200">
        <v>23.82</v>
      </c>
      <c r="P21" s="200">
        <v>59.97</v>
      </c>
      <c r="Q21" s="200">
        <v>1.93</v>
      </c>
      <c r="R21" s="200">
        <v>5.78</v>
      </c>
      <c r="S21" s="200">
        <v>3.85</v>
      </c>
      <c r="T21" s="200">
        <v>0</v>
      </c>
      <c r="U21" s="200">
        <v>319.41000000000003</v>
      </c>
      <c r="V21" s="200">
        <v>5.08</v>
      </c>
      <c r="W21" s="200">
        <v>11.36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68.099999999999994</v>
      </c>
      <c r="AQ21" s="200">
        <v>11.56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86.71</v>
      </c>
      <c r="L22" s="200">
        <v>22.16</v>
      </c>
      <c r="M22" s="200">
        <v>0</v>
      </c>
      <c r="N22" s="200">
        <v>14.18</v>
      </c>
      <c r="O22" s="200">
        <v>23.82</v>
      </c>
      <c r="P22" s="200">
        <v>59.97</v>
      </c>
      <c r="Q22" s="200">
        <v>1.93</v>
      </c>
      <c r="R22" s="200">
        <v>10.38</v>
      </c>
      <c r="S22" s="200">
        <v>3.85</v>
      </c>
      <c r="T22" s="200">
        <v>0</v>
      </c>
      <c r="U22" s="200">
        <v>319.41000000000003</v>
      </c>
      <c r="V22" s="200">
        <v>5.08</v>
      </c>
      <c r="W22" s="200">
        <v>11.36</v>
      </c>
      <c r="X22" s="200">
        <v>36.1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68.099999999999994</v>
      </c>
      <c r="AQ22" s="200">
        <v>11.56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86.71</v>
      </c>
      <c r="L23" s="200">
        <v>22.16</v>
      </c>
      <c r="M23" s="200">
        <v>0</v>
      </c>
      <c r="N23" s="200">
        <v>14.18</v>
      </c>
      <c r="O23" s="200">
        <v>23.82</v>
      </c>
      <c r="P23" s="200">
        <v>59.97</v>
      </c>
      <c r="Q23" s="200">
        <v>1.93</v>
      </c>
      <c r="R23" s="200">
        <v>10.38</v>
      </c>
      <c r="S23" s="200">
        <v>3.85</v>
      </c>
      <c r="T23" s="200">
        <v>0</v>
      </c>
      <c r="U23" s="200">
        <v>319.41000000000003</v>
      </c>
      <c r="V23" s="200">
        <v>5.08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68.099999999999994</v>
      </c>
      <c r="AQ23" s="200">
        <v>11.56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86.71</v>
      </c>
      <c r="L24" s="200">
        <v>22.16</v>
      </c>
      <c r="M24" s="200">
        <v>0</v>
      </c>
      <c r="N24" s="200">
        <v>14.18</v>
      </c>
      <c r="O24" s="200">
        <v>23.82</v>
      </c>
      <c r="P24" s="200">
        <v>59.97</v>
      </c>
      <c r="Q24" s="200">
        <v>1.93</v>
      </c>
      <c r="R24" s="200">
        <v>10.38</v>
      </c>
      <c r="S24" s="200">
        <v>3.85</v>
      </c>
      <c r="T24" s="200">
        <v>0</v>
      </c>
      <c r="U24" s="200">
        <v>319.41000000000003</v>
      </c>
      <c r="V24" s="200">
        <v>5.08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68.099999999999994</v>
      </c>
      <c r="AQ24" s="200">
        <v>11.56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86.71</v>
      </c>
      <c r="L25" s="200">
        <v>22.16</v>
      </c>
      <c r="M25" s="200">
        <v>0</v>
      </c>
      <c r="N25" s="200">
        <v>14.18</v>
      </c>
      <c r="O25" s="200">
        <v>23.82</v>
      </c>
      <c r="P25" s="200">
        <v>59.97</v>
      </c>
      <c r="Q25" s="200">
        <v>1.93</v>
      </c>
      <c r="R25" s="200">
        <v>10.38</v>
      </c>
      <c r="S25" s="200">
        <v>3.73</v>
      </c>
      <c r="T25" s="200">
        <v>0</v>
      </c>
      <c r="U25" s="200">
        <v>319.41000000000003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68.099999999999994</v>
      </c>
      <c r="AQ25" s="200">
        <v>11.56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86.71</v>
      </c>
      <c r="L26" s="200">
        <v>22.16</v>
      </c>
      <c r="M26" s="200">
        <v>0</v>
      </c>
      <c r="N26" s="200">
        <v>14.18</v>
      </c>
      <c r="O26" s="200">
        <v>23.82</v>
      </c>
      <c r="P26" s="200">
        <v>59.97</v>
      </c>
      <c r="Q26" s="200">
        <v>1.93</v>
      </c>
      <c r="R26" s="200">
        <v>10.38</v>
      </c>
      <c r="S26" s="200">
        <v>3.85</v>
      </c>
      <c r="T26" s="200">
        <v>0</v>
      </c>
      <c r="U26" s="200">
        <v>319.41000000000003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68.099999999999994</v>
      </c>
      <c r="AQ26" s="200">
        <v>11.56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86.71</v>
      </c>
      <c r="L27" s="200">
        <v>41.2</v>
      </c>
      <c r="M27" s="200">
        <v>0</v>
      </c>
      <c r="N27" s="200">
        <v>14.18</v>
      </c>
      <c r="O27" s="200">
        <v>23.82</v>
      </c>
      <c r="P27" s="200">
        <v>59.97</v>
      </c>
      <c r="Q27" s="200">
        <v>2.67</v>
      </c>
      <c r="R27" s="200">
        <v>10.38</v>
      </c>
      <c r="S27" s="200">
        <v>6.46</v>
      </c>
      <c r="T27" s="200">
        <v>0</v>
      </c>
      <c r="U27" s="200">
        <v>319.41000000000003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22.07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86.71</v>
      </c>
      <c r="L28" s="200">
        <v>41.83</v>
      </c>
      <c r="M28" s="200">
        <v>0</v>
      </c>
      <c r="N28" s="200">
        <v>14.18</v>
      </c>
      <c r="O28" s="200">
        <v>23.82</v>
      </c>
      <c r="P28" s="200">
        <v>59.97</v>
      </c>
      <c r="Q28" s="200">
        <v>2.67</v>
      </c>
      <c r="R28" s="200">
        <v>10.38</v>
      </c>
      <c r="S28" s="200">
        <v>6.46</v>
      </c>
      <c r="T28" s="200">
        <v>0</v>
      </c>
      <c r="U28" s="200">
        <v>319.41000000000003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22.07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156.41</v>
      </c>
      <c r="L29" s="200">
        <v>41.9</v>
      </c>
      <c r="M29" s="200">
        <v>0</v>
      </c>
      <c r="N29" s="200">
        <v>14.18</v>
      </c>
      <c r="O29" s="200">
        <v>23.82</v>
      </c>
      <c r="P29" s="200">
        <v>59.97</v>
      </c>
      <c r="Q29" s="200">
        <v>2.67</v>
      </c>
      <c r="R29" s="200">
        <v>10.38</v>
      </c>
      <c r="S29" s="200">
        <v>6.46</v>
      </c>
      <c r="T29" s="200">
        <v>0</v>
      </c>
      <c r="U29" s="200">
        <v>319.41000000000003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22.07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157.32</v>
      </c>
      <c r="L30" s="200">
        <v>41.9</v>
      </c>
      <c r="M30" s="200">
        <v>0</v>
      </c>
      <c r="N30" s="200">
        <v>14.18</v>
      </c>
      <c r="O30" s="200">
        <v>23.82</v>
      </c>
      <c r="P30" s="200">
        <v>59.97</v>
      </c>
      <c r="Q30" s="200">
        <v>2.67</v>
      </c>
      <c r="R30" s="200">
        <v>10.38</v>
      </c>
      <c r="S30" s="200">
        <v>6.46</v>
      </c>
      <c r="T30" s="200">
        <v>0</v>
      </c>
      <c r="U30" s="200">
        <v>319.41000000000003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22.07</v>
      </c>
      <c r="AR30" s="200">
        <v>2.09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86.71</v>
      </c>
      <c r="L31" s="200">
        <v>25.05</v>
      </c>
      <c r="M31" s="200">
        <v>0</v>
      </c>
      <c r="N31" s="200">
        <v>14.18</v>
      </c>
      <c r="O31" s="200">
        <v>23.82</v>
      </c>
      <c r="P31" s="200">
        <v>59.97</v>
      </c>
      <c r="Q31" s="200">
        <v>1.93</v>
      </c>
      <c r="R31" s="200">
        <v>10.38</v>
      </c>
      <c r="S31" s="200">
        <v>3.91</v>
      </c>
      <c r="T31" s="200">
        <v>0</v>
      </c>
      <c r="U31" s="200">
        <v>319.41000000000003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22.07</v>
      </c>
      <c r="AR31" s="200">
        <v>6.33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96.35</v>
      </c>
      <c r="L32" s="200">
        <v>41.9</v>
      </c>
      <c r="M32" s="200">
        <v>0</v>
      </c>
      <c r="N32" s="200">
        <v>14.18</v>
      </c>
      <c r="O32" s="200">
        <v>23.82</v>
      </c>
      <c r="P32" s="200">
        <v>59.97</v>
      </c>
      <c r="Q32" s="200">
        <v>2.66</v>
      </c>
      <c r="R32" s="200">
        <v>10.38</v>
      </c>
      <c r="S32" s="200">
        <v>6.46</v>
      </c>
      <c r="T32" s="200">
        <v>0</v>
      </c>
      <c r="U32" s="200">
        <v>319.41000000000003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15.22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87.65</v>
      </c>
      <c r="L33" s="200">
        <v>41.9</v>
      </c>
      <c r="M33" s="200">
        <v>0</v>
      </c>
      <c r="N33" s="200">
        <v>14.18</v>
      </c>
      <c r="O33" s="200">
        <v>23.82</v>
      </c>
      <c r="P33" s="200">
        <v>59.97</v>
      </c>
      <c r="Q33" s="200">
        <v>2.67</v>
      </c>
      <c r="R33" s="200">
        <v>10.38</v>
      </c>
      <c r="S33" s="200">
        <v>6.46</v>
      </c>
      <c r="T33" s="200">
        <v>0</v>
      </c>
      <c r="U33" s="200">
        <v>314.64999999999998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18.899999999999999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96.35</v>
      </c>
      <c r="L34" s="200">
        <v>41.9</v>
      </c>
      <c r="M34" s="200">
        <v>0</v>
      </c>
      <c r="N34" s="200">
        <v>14.18</v>
      </c>
      <c r="O34" s="200">
        <v>23.82</v>
      </c>
      <c r="P34" s="200">
        <v>59.97</v>
      </c>
      <c r="Q34" s="200">
        <v>2.67</v>
      </c>
      <c r="R34" s="200">
        <v>10.38</v>
      </c>
      <c r="S34" s="200">
        <v>6.46</v>
      </c>
      <c r="T34" s="200">
        <v>0</v>
      </c>
      <c r="U34" s="200">
        <v>314.64999999999998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18.899999999999999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86.71</v>
      </c>
      <c r="L35" s="200">
        <v>24.09</v>
      </c>
      <c r="M35" s="200">
        <v>0</v>
      </c>
      <c r="N35" s="200">
        <v>14.18</v>
      </c>
      <c r="O35" s="200">
        <v>23.82</v>
      </c>
      <c r="P35" s="200">
        <v>59.97</v>
      </c>
      <c r="Q35" s="200">
        <v>1.93</v>
      </c>
      <c r="R35" s="200">
        <v>10.38</v>
      </c>
      <c r="S35" s="200">
        <v>3.85</v>
      </c>
      <c r="T35" s="200">
        <v>0</v>
      </c>
      <c r="U35" s="200">
        <v>314.64999999999998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11.56</v>
      </c>
      <c r="AR35" s="200">
        <v>18.899999999999999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86.71</v>
      </c>
      <c r="L36" s="200">
        <v>24.09</v>
      </c>
      <c r="M36" s="200">
        <v>0</v>
      </c>
      <c r="N36" s="200">
        <v>14.18</v>
      </c>
      <c r="O36" s="200">
        <v>23.82</v>
      </c>
      <c r="P36" s="200">
        <v>59.97</v>
      </c>
      <c r="Q36" s="200">
        <v>1.93</v>
      </c>
      <c r="R36" s="200">
        <v>10.38</v>
      </c>
      <c r="S36" s="200">
        <v>3.85</v>
      </c>
      <c r="T36" s="200">
        <v>0</v>
      </c>
      <c r="U36" s="200">
        <v>314.64999999999998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11.56</v>
      </c>
      <c r="AR36" s="200">
        <v>18.899999999999999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86.71</v>
      </c>
      <c r="L37" s="200">
        <v>24.09</v>
      </c>
      <c r="M37" s="200">
        <v>0</v>
      </c>
      <c r="N37" s="200">
        <v>14.18</v>
      </c>
      <c r="O37" s="200">
        <v>23.82</v>
      </c>
      <c r="P37" s="200">
        <v>59.97</v>
      </c>
      <c r="Q37" s="200">
        <v>1.93</v>
      </c>
      <c r="R37" s="200">
        <v>10.38</v>
      </c>
      <c r="S37" s="200">
        <v>3.85</v>
      </c>
      <c r="T37" s="200">
        <v>0</v>
      </c>
      <c r="U37" s="200">
        <v>314.64999999999998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11.56</v>
      </c>
      <c r="AR37" s="200">
        <v>18.899999999999999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86.72</v>
      </c>
      <c r="L38" s="200">
        <v>24.09</v>
      </c>
      <c r="M38" s="200">
        <v>0</v>
      </c>
      <c r="N38" s="200">
        <v>14.18</v>
      </c>
      <c r="O38" s="200">
        <v>23.82</v>
      </c>
      <c r="P38" s="200">
        <v>59.97</v>
      </c>
      <c r="Q38" s="200">
        <v>1.93</v>
      </c>
      <c r="R38" s="200">
        <v>10.38</v>
      </c>
      <c r="S38" s="200">
        <v>3.85</v>
      </c>
      <c r="T38" s="200">
        <v>0</v>
      </c>
      <c r="U38" s="200">
        <v>314.64999999999998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47.38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11.56</v>
      </c>
      <c r="AR38" s="200">
        <v>18.899999999999999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86.72</v>
      </c>
      <c r="L39" s="200">
        <v>24.09</v>
      </c>
      <c r="M39" s="200">
        <v>0</v>
      </c>
      <c r="N39" s="200">
        <v>14.18</v>
      </c>
      <c r="O39" s="200">
        <v>23.82</v>
      </c>
      <c r="P39" s="200">
        <v>59.97</v>
      </c>
      <c r="Q39" s="200">
        <v>1.93</v>
      </c>
      <c r="R39" s="200">
        <v>10.38</v>
      </c>
      <c r="S39" s="200">
        <v>3.85</v>
      </c>
      <c r="T39" s="200">
        <v>0</v>
      </c>
      <c r="U39" s="200">
        <v>314.64999999999998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45.21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11.56</v>
      </c>
      <c r="AR39" s="200">
        <v>18.899999999999999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86.72</v>
      </c>
      <c r="L40" s="200">
        <v>24.09</v>
      </c>
      <c r="M40" s="200">
        <v>0</v>
      </c>
      <c r="N40" s="200">
        <v>14.18</v>
      </c>
      <c r="O40" s="200">
        <v>23.82</v>
      </c>
      <c r="P40" s="200">
        <v>59.97</v>
      </c>
      <c r="Q40" s="200">
        <v>1.93</v>
      </c>
      <c r="R40" s="200">
        <v>10.38</v>
      </c>
      <c r="S40" s="200">
        <v>3.85</v>
      </c>
      <c r="T40" s="200">
        <v>0</v>
      </c>
      <c r="U40" s="200">
        <v>314.64999999999998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45.21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11.14</v>
      </c>
      <c r="AR40" s="200">
        <v>22.9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86.72</v>
      </c>
      <c r="L41" s="200">
        <v>24.09</v>
      </c>
      <c r="M41" s="200">
        <v>0</v>
      </c>
      <c r="N41" s="200">
        <v>14.18</v>
      </c>
      <c r="O41" s="200">
        <v>23.82</v>
      </c>
      <c r="P41" s="200">
        <v>59.97</v>
      </c>
      <c r="Q41" s="200">
        <v>1.93</v>
      </c>
      <c r="R41" s="200">
        <v>10.38</v>
      </c>
      <c r="S41" s="200">
        <v>3.85</v>
      </c>
      <c r="T41" s="200">
        <v>0</v>
      </c>
      <c r="U41" s="200">
        <v>314.64999999999998</v>
      </c>
      <c r="V41" s="200">
        <v>5.08</v>
      </c>
      <c r="W41" s="200">
        <v>11.36</v>
      </c>
      <c r="X41" s="200">
        <v>36.1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11.14</v>
      </c>
      <c r="AR41" s="200">
        <v>22.9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86.72</v>
      </c>
      <c r="L42" s="200">
        <v>24.09</v>
      </c>
      <c r="M42" s="200">
        <v>0</v>
      </c>
      <c r="N42" s="200">
        <v>14.18</v>
      </c>
      <c r="O42" s="200">
        <v>23.82</v>
      </c>
      <c r="P42" s="200">
        <v>59.97</v>
      </c>
      <c r="Q42" s="200">
        <v>1.93</v>
      </c>
      <c r="R42" s="200">
        <v>10.38</v>
      </c>
      <c r="S42" s="200">
        <v>3.85</v>
      </c>
      <c r="T42" s="200">
        <v>0</v>
      </c>
      <c r="U42" s="200">
        <v>314.64999999999998</v>
      </c>
      <c r="V42" s="200">
        <v>5.08</v>
      </c>
      <c r="W42" s="200">
        <v>11.36</v>
      </c>
      <c r="X42" s="200">
        <v>36.1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68.099999999999994</v>
      </c>
      <c r="AQ42" s="200">
        <v>11.14</v>
      </c>
      <c r="AR42" s="200">
        <v>22.9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86.72</v>
      </c>
      <c r="L43" s="200">
        <v>24.09</v>
      </c>
      <c r="M43" s="200">
        <v>0</v>
      </c>
      <c r="N43" s="200">
        <v>14.18</v>
      </c>
      <c r="O43" s="200">
        <v>23.82</v>
      </c>
      <c r="P43" s="200">
        <v>59.97</v>
      </c>
      <c r="Q43" s="200">
        <v>1.93</v>
      </c>
      <c r="R43" s="200">
        <v>10.38</v>
      </c>
      <c r="S43" s="200">
        <v>3.85</v>
      </c>
      <c r="T43" s="200">
        <v>0</v>
      </c>
      <c r="U43" s="200">
        <v>314.64999999999998</v>
      </c>
      <c r="V43" s="200">
        <v>5.08</v>
      </c>
      <c r="W43" s="200">
        <v>11.36</v>
      </c>
      <c r="X43" s="200">
        <v>36.1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45.21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68.099999999999994</v>
      </c>
      <c r="AQ43" s="200">
        <v>11.14</v>
      </c>
      <c r="AR43" s="200">
        <v>22.9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86.72</v>
      </c>
      <c r="L44" s="200">
        <v>24.09</v>
      </c>
      <c r="M44" s="200">
        <v>0</v>
      </c>
      <c r="N44" s="200">
        <v>14.18</v>
      </c>
      <c r="O44" s="200">
        <v>23.82</v>
      </c>
      <c r="P44" s="200">
        <v>59.97</v>
      </c>
      <c r="Q44" s="200">
        <v>1.93</v>
      </c>
      <c r="R44" s="200">
        <v>10.38</v>
      </c>
      <c r="S44" s="200">
        <v>3.85</v>
      </c>
      <c r="T44" s="200">
        <v>0</v>
      </c>
      <c r="U44" s="200">
        <v>314.64999999999998</v>
      </c>
      <c r="V44" s="200">
        <v>5.08</v>
      </c>
      <c r="W44" s="200">
        <v>11.36</v>
      </c>
      <c r="X44" s="200">
        <v>36.1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45.21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68.099999999999994</v>
      </c>
      <c r="AQ44" s="200">
        <v>11.14</v>
      </c>
      <c r="AR44" s="200">
        <v>22.9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86.71</v>
      </c>
      <c r="L45" s="200">
        <v>24.09</v>
      </c>
      <c r="M45" s="200">
        <v>0</v>
      </c>
      <c r="N45" s="200">
        <v>14.18</v>
      </c>
      <c r="O45" s="200">
        <v>23.82</v>
      </c>
      <c r="P45" s="200">
        <v>59.97</v>
      </c>
      <c r="Q45" s="200">
        <v>1.93</v>
      </c>
      <c r="R45" s="200">
        <v>10.38</v>
      </c>
      <c r="S45" s="200">
        <v>3.85</v>
      </c>
      <c r="T45" s="200">
        <v>0</v>
      </c>
      <c r="U45" s="200">
        <v>314.64999999999998</v>
      </c>
      <c r="V45" s="200">
        <v>5.08</v>
      </c>
      <c r="W45" s="200">
        <v>11.36</v>
      </c>
      <c r="X45" s="200">
        <v>36.1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45.21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68.099999999999994</v>
      </c>
      <c r="AQ45" s="200">
        <v>11.14</v>
      </c>
      <c r="AR45" s="200">
        <v>22.9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86.72</v>
      </c>
      <c r="L46" s="200">
        <v>24.09</v>
      </c>
      <c r="M46" s="200">
        <v>0</v>
      </c>
      <c r="N46" s="200">
        <v>14.18</v>
      </c>
      <c r="O46" s="200">
        <v>23.82</v>
      </c>
      <c r="P46" s="200">
        <v>59.97</v>
      </c>
      <c r="Q46" s="200">
        <v>1.93</v>
      </c>
      <c r="R46" s="200">
        <v>10.38</v>
      </c>
      <c r="S46" s="200">
        <v>3.85</v>
      </c>
      <c r="T46" s="200">
        <v>0</v>
      </c>
      <c r="U46" s="200">
        <v>314.64999999999998</v>
      </c>
      <c r="V46" s="200">
        <v>5.08</v>
      </c>
      <c r="W46" s="200">
        <v>11.36</v>
      </c>
      <c r="X46" s="200">
        <v>36.1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45.21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68.099999999999994</v>
      </c>
      <c r="AQ46" s="200">
        <v>11.14</v>
      </c>
      <c r="AR46" s="200">
        <v>22.9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86.71</v>
      </c>
      <c r="L47" s="200">
        <v>41.89</v>
      </c>
      <c r="M47" s="200">
        <v>0</v>
      </c>
      <c r="N47" s="200">
        <v>14.18</v>
      </c>
      <c r="O47" s="200">
        <v>23.82</v>
      </c>
      <c r="P47" s="200">
        <v>59.97</v>
      </c>
      <c r="Q47" s="200">
        <v>2.67</v>
      </c>
      <c r="R47" s="200">
        <v>10.38</v>
      </c>
      <c r="S47" s="200">
        <v>6.46</v>
      </c>
      <c r="T47" s="200">
        <v>0</v>
      </c>
      <c r="U47" s="200">
        <v>314.64999999999998</v>
      </c>
      <c r="V47" s="200">
        <v>5.08</v>
      </c>
      <c r="W47" s="200">
        <v>11.36</v>
      </c>
      <c r="X47" s="200">
        <v>36.1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45.21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68.099999999999994</v>
      </c>
      <c r="AQ47" s="200">
        <v>11.14</v>
      </c>
      <c r="AR47" s="200">
        <v>22.9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86.72</v>
      </c>
      <c r="L48" s="200">
        <v>23.21</v>
      </c>
      <c r="M48" s="200">
        <v>0</v>
      </c>
      <c r="N48" s="200">
        <v>14.18</v>
      </c>
      <c r="O48" s="200">
        <v>23.82</v>
      </c>
      <c r="P48" s="200">
        <v>59.97</v>
      </c>
      <c r="Q48" s="200">
        <v>1.86</v>
      </c>
      <c r="R48" s="200">
        <v>10.38</v>
      </c>
      <c r="S48" s="200">
        <v>3.71</v>
      </c>
      <c r="T48" s="200">
        <v>0</v>
      </c>
      <c r="U48" s="200">
        <v>314.64999999999998</v>
      </c>
      <c r="V48" s="200">
        <v>5.08</v>
      </c>
      <c r="W48" s="200">
        <v>11.36</v>
      </c>
      <c r="X48" s="200">
        <v>36.1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45.21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68.099999999999994</v>
      </c>
      <c r="AQ48" s="200">
        <v>11.14</v>
      </c>
      <c r="AR48" s="200">
        <v>22.9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86.71</v>
      </c>
      <c r="L49" s="200">
        <v>23.21</v>
      </c>
      <c r="M49" s="200">
        <v>0</v>
      </c>
      <c r="N49" s="200">
        <v>14.18</v>
      </c>
      <c r="O49" s="200">
        <v>23.82</v>
      </c>
      <c r="P49" s="200">
        <v>59.97</v>
      </c>
      <c r="Q49" s="200">
        <v>1.86</v>
      </c>
      <c r="R49" s="200">
        <v>5.78</v>
      </c>
      <c r="S49" s="200">
        <v>3.71</v>
      </c>
      <c r="T49" s="200">
        <v>0</v>
      </c>
      <c r="U49" s="200">
        <v>314.64999999999998</v>
      </c>
      <c r="V49" s="200">
        <v>5.08</v>
      </c>
      <c r="W49" s="200">
        <v>11.36</v>
      </c>
      <c r="X49" s="200">
        <v>36.1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48.43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68.099999999999994</v>
      </c>
      <c r="AQ49" s="200">
        <v>11.14</v>
      </c>
      <c r="AR49" s="200">
        <v>22.9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86.71</v>
      </c>
      <c r="L50" s="200">
        <v>23.21</v>
      </c>
      <c r="M50" s="200">
        <v>0</v>
      </c>
      <c r="N50" s="200">
        <v>14.18</v>
      </c>
      <c r="O50" s="200">
        <v>23.82</v>
      </c>
      <c r="P50" s="200">
        <v>59.97</v>
      </c>
      <c r="Q50" s="200">
        <v>1.86</v>
      </c>
      <c r="R50" s="200">
        <v>5.78</v>
      </c>
      <c r="S50" s="200">
        <v>3.71</v>
      </c>
      <c r="T50" s="200">
        <v>0</v>
      </c>
      <c r="U50" s="200">
        <v>314.64999999999998</v>
      </c>
      <c r="V50" s="200">
        <v>5.08</v>
      </c>
      <c r="W50" s="200">
        <v>11.36</v>
      </c>
      <c r="X50" s="200">
        <v>36.1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48.43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68.099999999999994</v>
      </c>
      <c r="AQ50" s="200">
        <v>11.14</v>
      </c>
      <c r="AR50" s="200">
        <v>22.9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86.71</v>
      </c>
      <c r="L51" s="200">
        <v>23.21</v>
      </c>
      <c r="M51" s="200">
        <v>0</v>
      </c>
      <c r="N51" s="200">
        <v>14.18</v>
      </c>
      <c r="O51" s="200">
        <v>23.82</v>
      </c>
      <c r="P51" s="200">
        <v>59.97</v>
      </c>
      <c r="Q51" s="200">
        <v>1.86</v>
      </c>
      <c r="R51" s="200">
        <v>5.78</v>
      </c>
      <c r="S51" s="200">
        <v>3.71</v>
      </c>
      <c r="T51" s="200">
        <v>0</v>
      </c>
      <c r="U51" s="200">
        <v>314.64999999999998</v>
      </c>
      <c r="V51" s="200">
        <v>5.08</v>
      </c>
      <c r="W51" s="200">
        <v>11.36</v>
      </c>
      <c r="X51" s="200">
        <v>36.1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48.43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68.099999999999994</v>
      </c>
      <c r="AQ51" s="200">
        <v>11.14</v>
      </c>
      <c r="AR51" s="200">
        <v>22.9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86.72</v>
      </c>
      <c r="L52" s="200">
        <v>23.21</v>
      </c>
      <c r="M52" s="200">
        <v>0</v>
      </c>
      <c r="N52" s="200">
        <v>14.18</v>
      </c>
      <c r="O52" s="200">
        <v>23.82</v>
      </c>
      <c r="P52" s="200">
        <v>59.97</v>
      </c>
      <c r="Q52" s="200">
        <v>1.86</v>
      </c>
      <c r="R52" s="200">
        <v>5.78</v>
      </c>
      <c r="S52" s="200">
        <v>3.71</v>
      </c>
      <c r="T52" s="200">
        <v>0</v>
      </c>
      <c r="U52" s="200">
        <v>314.64999999999998</v>
      </c>
      <c r="V52" s="200">
        <v>5.08</v>
      </c>
      <c r="W52" s="200">
        <v>11.36</v>
      </c>
      <c r="X52" s="200">
        <v>36.1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48.43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68.099999999999994</v>
      </c>
      <c r="AQ52" s="200">
        <v>11.14</v>
      </c>
      <c r="AR52" s="200">
        <v>22.9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86.72</v>
      </c>
      <c r="L53" s="200">
        <v>23.21</v>
      </c>
      <c r="M53" s="200">
        <v>0</v>
      </c>
      <c r="N53" s="200">
        <v>14.18</v>
      </c>
      <c r="O53" s="200">
        <v>23.82</v>
      </c>
      <c r="P53" s="200">
        <v>59.97</v>
      </c>
      <c r="Q53" s="200">
        <v>1.86</v>
      </c>
      <c r="R53" s="200">
        <v>5.78</v>
      </c>
      <c r="S53" s="200">
        <v>3.71</v>
      </c>
      <c r="T53" s="200">
        <v>0</v>
      </c>
      <c r="U53" s="200">
        <v>314.64999999999998</v>
      </c>
      <c r="V53" s="200">
        <v>5.08</v>
      </c>
      <c r="W53" s="200">
        <v>11.36</v>
      </c>
      <c r="X53" s="200">
        <v>36.1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48.43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68.099999999999994</v>
      </c>
      <c r="AQ53" s="200">
        <v>11.14</v>
      </c>
      <c r="AR53" s="200">
        <v>22.9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86.71</v>
      </c>
      <c r="L54" s="200">
        <v>23.21</v>
      </c>
      <c r="M54" s="200">
        <v>0</v>
      </c>
      <c r="N54" s="200">
        <v>14.18</v>
      </c>
      <c r="O54" s="200">
        <v>23.82</v>
      </c>
      <c r="P54" s="200">
        <v>59.97</v>
      </c>
      <c r="Q54" s="200">
        <v>1.86</v>
      </c>
      <c r="R54" s="200">
        <v>5.78</v>
      </c>
      <c r="S54" s="200">
        <v>3.71</v>
      </c>
      <c r="T54" s="200">
        <v>0</v>
      </c>
      <c r="U54" s="200">
        <v>314.64999999999998</v>
      </c>
      <c r="V54" s="200">
        <v>5.08</v>
      </c>
      <c r="W54" s="200">
        <v>11.36</v>
      </c>
      <c r="X54" s="200">
        <v>36.1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48.43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33.72</v>
      </c>
      <c r="AQ54" s="200">
        <v>11.14</v>
      </c>
      <c r="AR54" s="200">
        <v>22.9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86.71</v>
      </c>
      <c r="L55" s="200">
        <v>23.21</v>
      </c>
      <c r="M55" s="200">
        <v>0</v>
      </c>
      <c r="N55" s="200">
        <v>14.18</v>
      </c>
      <c r="O55" s="200">
        <v>23.82</v>
      </c>
      <c r="P55" s="200">
        <v>59.97</v>
      </c>
      <c r="Q55" s="200">
        <v>1.86</v>
      </c>
      <c r="R55" s="200">
        <v>5.78</v>
      </c>
      <c r="S55" s="200">
        <v>3.71</v>
      </c>
      <c r="T55" s="200">
        <v>0</v>
      </c>
      <c r="U55" s="200">
        <v>314.64999999999998</v>
      </c>
      <c r="V55" s="200">
        <v>5.27</v>
      </c>
      <c r="W55" s="200">
        <v>11.36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33.72</v>
      </c>
      <c r="AQ55" s="200">
        <v>11.14</v>
      </c>
      <c r="AR55" s="200">
        <v>22.9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86.71</v>
      </c>
      <c r="L56" s="200">
        <v>23.21</v>
      </c>
      <c r="M56" s="200">
        <v>0</v>
      </c>
      <c r="N56" s="200">
        <v>14.18</v>
      </c>
      <c r="O56" s="200">
        <v>23.82</v>
      </c>
      <c r="P56" s="200">
        <v>59.97</v>
      </c>
      <c r="Q56" s="200">
        <v>1.86</v>
      </c>
      <c r="R56" s="200">
        <v>5.78</v>
      </c>
      <c r="S56" s="200">
        <v>3.71</v>
      </c>
      <c r="T56" s="200">
        <v>0</v>
      </c>
      <c r="U56" s="200">
        <v>314.64999999999998</v>
      </c>
      <c r="V56" s="200">
        <v>5.08</v>
      </c>
      <c r="W56" s="200">
        <v>11.36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33.72</v>
      </c>
      <c r="AQ56" s="200">
        <v>11.14</v>
      </c>
      <c r="AR56" s="200">
        <v>22.9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86.71</v>
      </c>
      <c r="L57" s="200">
        <v>23.21</v>
      </c>
      <c r="M57" s="200">
        <v>0</v>
      </c>
      <c r="N57" s="200">
        <v>14.18</v>
      </c>
      <c r="O57" s="200">
        <v>23.82</v>
      </c>
      <c r="P57" s="200">
        <v>59.97</v>
      </c>
      <c r="Q57" s="200">
        <v>1.86</v>
      </c>
      <c r="R57" s="200">
        <v>5.78</v>
      </c>
      <c r="S57" s="200">
        <v>3.71</v>
      </c>
      <c r="T57" s="200">
        <v>0</v>
      </c>
      <c r="U57" s="200">
        <v>318.76</v>
      </c>
      <c r="V57" s="200">
        <v>5.07</v>
      </c>
      <c r="W57" s="200">
        <v>11.36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33.72</v>
      </c>
      <c r="AQ57" s="200">
        <v>11.14</v>
      </c>
      <c r="AR57" s="200">
        <v>22.9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86.71</v>
      </c>
      <c r="L58" s="200">
        <v>23.21</v>
      </c>
      <c r="M58" s="200">
        <v>0</v>
      </c>
      <c r="N58" s="200">
        <v>14.18</v>
      </c>
      <c r="O58" s="200">
        <v>23.82</v>
      </c>
      <c r="P58" s="200">
        <v>59.97</v>
      </c>
      <c r="Q58" s="200">
        <v>1.86</v>
      </c>
      <c r="R58" s="200">
        <v>5.78</v>
      </c>
      <c r="S58" s="200">
        <v>3.71</v>
      </c>
      <c r="T58" s="200">
        <v>0</v>
      </c>
      <c r="U58" s="200">
        <v>319.41000000000003</v>
      </c>
      <c r="V58" s="200">
        <v>5.07</v>
      </c>
      <c r="W58" s="200">
        <v>11.36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33.72</v>
      </c>
      <c r="AQ58" s="200">
        <v>11.14</v>
      </c>
      <c r="AR58" s="200">
        <v>22.9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86.71</v>
      </c>
      <c r="L59" s="200">
        <v>23.21</v>
      </c>
      <c r="M59" s="200">
        <v>0</v>
      </c>
      <c r="N59" s="200">
        <v>14.18</v>
      </c>
      <c r="O59" s="200">
        <v>23.82</v>
      </c>
      <c r="P59" s="200">
        <v>59.97</v>
      </c>
      <c r="Q59" s="200">
        <v>1.86</v>
      </c>
      <c r="R59" s="200">
        <v>5.78</v>
      </c>
      <c r="S59" s="200">
        <v>3.71</v>
      </c>
      <c r="T59" s="200">
        <v>0</v>
      </c>
      <c r="U59" s="200">
        <v>319.41000000000003</v>
      </c>
      <c r="V59" s="200">
        <v>5.07</v>
      </c>
      <c r="W59" s="200">
        <v>11.36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33.72</v>
      </c>
      <c r="AQ59" s="200">
        <v>11.14</v>
      </c>
      <c r="AR59" s="200">
        <v>22.9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86.71</v>
      </c>
      <c r="L60" s="200">
        <v>23.21</v>
      </c>
      <c r="M60" s="200">
        <v>0</v>
      </c>
      <c r="N60" s="200">
        <v>14.18</v>
      </c>
      <c r="O60" s="200">
        <v>23.82</v>
      </c>
      <c r="P60" s="200">
        <v>59.97</v>
      </c>
      <c r="Q60" s="200">
        <v>1.86</v>
      </c>
      <c r="R60" s="200">
        <v>5.78</v>
      </c>
      <c r="S60" s="200">
        <v>3.71</v>
      </c>
      <c r="T60" s="200">
        <v>0</v>
      </c>
      <c r="U60" s="200">
        <v>319.41000000000003</v>
      </c>
      <c r="V60" s="200">
        <v>5.07</v>
      </c>
      <c r="W60" s="200">
        <v>11.36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33.72</v>
      </c>
      <c r="AQ60" s="200">
        <v>11.14</v>
      </c>
      <c r="AR60" s="200">
        <v>22.9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86.71</v>
      </c>
      <c r="L61" s="200">
        <v>23.21</v>
      </c>
      <c r="M61" s="200">
        <v>0</v>
      </c>
      <c r="N61" s="200">
        <v>14.18</v>
      </c>
      <c r="O61" s="200">
        <v>23.82</v>
      </c>
      <c r="P61" s="200">
        <v>59.97</v>
      </c>
      <c r="Q61" s="200">
        <v>1.86</v>
      </c>
      <c r="R61" s="200">
        <v>5.78</v>
      </c>
      <c r="S61" s="200">
        <v>3.71</v>
      </c>
      <c r="T61" s="200">
        <v>0</v>
      </c>
      <c r="U61" s="200">
        <v>319.41000000000003</v>
      </c>
      <c r="V61" s="200">
        <v>5.07</v>
      </c>
      <c r="W61" s="200">
        <v>11.36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33.72</v>
      </c>
      <c r="AQ61" s="200">
        <v>11.14</v>
      </c>
      <c r="AR61" s="200">
        <v>22.9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86.71</v>
      </c>
      <c r="L62" s="200">
        <v>23.21</v>
      </c>
      <c r="M62" s="200">
        <v>0</v>
      </c>
      <c r="N62" s="200">
        <v>14.18</v>
      </c>
      <c r="O62" s="200">
        <v>23.82</v>
      </c>
      <c r="P62" s="200">
        <v>59.97</v>
      </c>
      <c r="Q62" s="200">
        <v>1.86</v>
      </c>
      <c r="R62" s="200">
        <v>5.78</v>
      </c>
      <c r="S62" s="200">
        <v>3.71</v>
      </c>
      <c r="T62" s="200">
        <v>0</v>
      </c>
      <c r="U62" s="200">
        <v>319.41000000000003</v>
      </c>
      <c r="V62" s="200">
        <v>5.07</v>
      </c>
      <c r="W62" s="200">
        <v>11.36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33.72</v>
      </c>
      <c r="AQ62" s="200">
        <v>11.14</v>
      </c>
      <c r="AR62" s="200">
        <v>22.9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86.71</v>
      </c>
      <c r="L63" s="200">
        <v>23.21</v>
      </c>
      <c r="M63" s="200">
        <v>0</v>
      </c>
      <c r="N63" s="200">
        <v>14.18</v>
      </c>
      <c r="O63" s="200">
        <v>23.82</v>
      </c>
      <c r="P63" s="200">
        <v>59.97</v>
      </c>
      <c r="Q63" s="200">
        <v>1.86</v>
      </c>
      <c r="R63" s="200">
        <v>5.78</v>
      </c>
      <c r="S63" s="200">
        <v>3.71</v>
      </c>
      <c r="T63" s="200">
        <v>0</v>
      </c>
      <c r="U63" s="200">
        <v>319.41000000000003</v>
      </c>
      <c r="V63" s="200">
        <v>5.07</v>
      </c>
      <c r="W63" s="200">
        <v>11.36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33.72</v>
      </c>
      <c r="AQ63" s="200">
        <v>11.14</v>
      </c>
      <c r="AR63" s="200">
        <v>22.9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86.71</v>
      </c>
      <c r="L64" s="200">
        <v>23.21</v>
      </c>
      <c r="M64" s="200">
        <v>0</v>
      </c>
      <c r="N64" s="200">
        <v>14.18</v>
      </c>
      <c r="O64" s="200">
        <v>23.82</v>
      </c>
      <c r="P64" s="200">
        <v>59.97</v>
      </c>
      <c r="Q64" s="200">
        <v>1.86</v>
      </c>
      <c r="R64" s="200">
        <v>5.78</v>
      </c>
      <c r="S64" s="200">
        <v>3.71</v>
      </c>
      <c r="T64" s="200">
        <v>0</v>
      </c>
      <c r="U64" s="200">
        <v>319.41000000000003</v>
      </c>
      <c r="V64" s="200">
        <v>5.07</v>
      </c>
      <c r="W64" s="200">
        <v>11.36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68.099999999999994</v>
      </c>
      <c r="AQ64" s="200">
        <v>11.14</v>
      </c>
      <c r="AR64" s="200">
        <v>22.9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86.71</v>
      </c>
      <c r="L65" s="200">
        <v>23.21</v>
      </c>
      <c r="M65" s="200">
        <v>0</v>
      </c>
      <c r="N65" s="200">
        <v>14.18</v>
      </c>
      <c r="O65" s="200">
        <v>23.82</v>
      </c>
      <c r="P65" s="200">
        <v>59.97</v>
      </c>
      <c r="Q65" s="200">
        <v>1.86</v>
      </c>
      <c r="R65" s="200">
        <v>5.78</v>
      </c>
      <c r="S65" s="200">
        <v>3.71</v>
      </c>
      <c r="T65" s="200">
        <v>0</v>
      </c>
      <c r="U65" s="200">
        <v>319.41000000000003</v>
      </c>
      <c r="V65" s="200">
        <v>5.07</v>
      </c>
      <c r="W65" s="200">
        <v>11.36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68.099999999999994</v>
      </c>
      <c r="AQ65" s="200">
        <v>11.14</v>
      </c>
      <c r="AR65" s="200">
        <v>22.9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86.71</v>
      </c>
      <c r="L66" s="200">
        <v>23.21</v>
      </c>
      <c r="M66" s="200">
        <v>0</v>
      </c>
      <c r="N66" s="200">
        <v>14.18</v>
      </c>
      <c r="O66" s="200">
        <v>23.82</v>
      </c>
      <c r="P66" s="200">
        <v>59.97</v>
      </c>
      <c r="Q66" s="200">
        <v>1.86</v>
      </c>
      <c r="R66" s="200">
        <v>5.78</v>
      </c>
      <c r="S66" s="200">
        <v>3.71</v>
      </c>
      <c r="T66" s="200">
        <v>0</v>
      </c>
      <c r="U66" s="200">
        <v>319.41000000000003</v>
      </c>
      <c r="V66" s="200">
        <v>5.07</v>
      </c>
      <c r="W66" s="200">
        <v>11.36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68.099999999999994</v>
      </c>
      <c r="AQ66" s="200">
        <v>11.14</v>
      </c>
      <c r="AR66" s="200">
        <v>22.9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86.71</v>
      </c>
      <c r="L67" s="200">
        <v>23.21</v>
      </c>
      <c r="M67" s="200">
        <v>0</v>
      </c>
      <c r="N67" s="200">
        <v>14.18</v>
      </c>
      <c r="O67" s="200">
        <v>23.82</v>
      </c>
      <c r="P67" s="200">
        <v>59.97</v>
      </c>
      <c r="Q67" s="200">
        <v>1.86</v>
      </c>
      <c r="R67" s="200">
        <v>10.38</v>
      </c>
      <c r="S67" s="200">
        <v>3.71</v>
      </c>
      <c r="T67" s="200">
        <v>0</v>
      </c>
      <c r="U67" s="200">
        <v>319.41000000000003</v>
      </c>
      <c r="V67" s="200">
        <v>5.07</v>
      </c>
      <c r="W67" s="200">
        <v>11.36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68.099999999999994</v>
      </c>
      <c r="AQ67" s="200">
        <v>11.14</v>
      </c>
      <c r="AR67" s="200">
        <v>22.9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86.71</v>
      </c>
      <c r="L68" s="200">
        <v>23.21</v>
      </c>
      <c r="M68" s="200">
        <v>0</v>
      </c>
      <c r="N68" s="200">
        <v>14.18</v>
      </c>
      <c r="O68" s="200">
        <v>23.82</v>
      </c>
      <c r="P68" s="200">
        <v>59.97</v>
      </c>
      <c r="Q68" s="200">
        <v>1.86</v>
      </c>
      <c r="R68" s="200">
        <v>10.38</v>
      </c>
      <c r="S68" s="200">
        <v>3.71</v>
      </c>
      <c r="T68" s="200">
        <v>0</v>
      </c>
      <c r="U68" s="200">
        <v>319.41000000000003</v>
      </c>
      <c r="V68" s="200">
        <v>5.07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68.099999999999994</v>
      </c>
      <c r="AQ68" s="200">
        <v>11.14</v>
      </c>
      <c r="AR68" s="200">
        <v>22.9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86.71</v>
      </c>
      <c r="L69" s="200">
        <v>23.21</v>
      </c>
      <c r="M69" s="200">
        <v>0</v>
      </c>
      <c r="N69" s="200">
        <v>14.18</v>
      </c>
      <c r="O69" s="200">
        <v>23.82</v>
      </c>
      <c r="P69" s="200">
        <v>59.97</v>
      </c>
      <c r="Q69" s="200">
        <v>1.86</v>
      </c>
      <c r="R69" s="200">
        <v>10.38</v>
      </c>
      <c r="S69" s="200">
        <v>3.71</v>
      </c>
      <c r="T69" s="200">
        <v>0</v>
      </c>
      <c r="U69" s="200">
        <v>319.41000000000003</v>
      </c>
      <c r="V69" s="200">
        <v>5.08</v>
      </c>
      <c r="W69" s="200">
        <v>11.36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68.099999999999994</v>
      </c>
      <c r="AQ69" s="200">
        <v>11.14</v>
      </c>
      <c r="AR69" s="200">
        <v>22.9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86.71</v>
      </c>
      <c r="L70" s="200">
        <v>23.21</v>
      </c>
      <c r="M70" s="200">
        <v>0</v>
      </c>
      <c r="N70" s="200">
        <v>14.18</v>
      </c>
      <c r="O70" s="200">
        <v>23.82</v>
      </c>
      <c r="P70" s="200">
        <v>59.97</v>
      </c>
      <c r="Q70" s="200">
        <v>1.86</v>
      </c>
      <c r="R70" s="200">
        <v>10.38</v>
      </c>
      <c r="S70" s="200">
        <v>3.71</v>
      </c>
      <c r="T70" s="200">
        <v>0</v>
      </c>
      <c r="U70" s="200">
        <v>319.41000000000003</v>
      </c>
      <c r="V70" s="200">
        <v>5.08</v>
      </c>
      <c r="W70" s="200">
        <v>11.36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68.099999999999994</v>
      </c>
      <c r="AQ70" s="200">
        <v>11.14</v>
      </c>
      <c r="AR70" s="200">
        <v>22.9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86.72</v>
      </c>
      <c r="L71" s="200">
        <v>23.21</v>
      </c>
      <c r="M71" s="200">
        <v>0</v>
      </c>
      <c r="N71" s="200">
        <v>14.18</v>
      </c>
      <c r="O71" s="200">
        <v>23.82</v>
      </c>
      <c r="P71" s="200">
        <v>59.97</v>
      </c>
      <c r="Q71" s="200">
        <v>1.83</v>
      </c>
      <c r="R71" s="200">
        <v>5.78</v>
      </c>
      <c r="S71" s="200">
        <v>3.71</v>
      </c>
      <c r="T71" s="200">
        <v>0</v>
      </c>
      <c r="U71" s="200">
        <v>319.41000000000003</v>
      </c>
      <c r="V71" s="200">
        <v>5.08</v>
      </c>
      <c r="W71" s="200">
        <v>11.36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48.43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38.54</v>
      </c>
      <c r="AQ71" s="200">
        <v>11.14</v>
      </c>
      <c r="AR71" s="200">
        <v>16.68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86.72</v>
      </c>
      <c r="L72" s="200">
        <v>23.21</v>
      </c>
      <c r="M72" s="200">
        <v>0</v>
      </c>
      <c r="N72" s="200">
        <v>14.18</v>
      </c>
      <c r="O72" s="200">
        <v>23.82</v>
      </c>
      <c r="P72" s="200">
        <v>59.97</v>
      </c>
      <c r="Q72" s="200">
        <v>1.86</v>
      </c>
      <c r="R72" s="200">
        <v>5.78</v>
      </c>
      <c r="S72" s="200">
        <v>3.71</v>
      </c>
      <c r="T72" s="200">
        <v>0</v>
      </c>
      <c r="U72" s="200">
        <v>319.41000000000003</v>
      </c>
      <c r="V72" s="200">
        <v>5.08</v>
      </c>
      <c r="W72" s="200">
        <v>11.36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48.43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34.69</v>
      </c>
      <c r="AQ72" s="200">
        <v>11.14</v>
      </c>
      <c r="AR72" s="200">
        <v>7.79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86.72</v>
      </c>
      <c r="L73" s="200">
        <v>23.21</v>
      </c>
      <c r="M73" s="200">
        <v>0</v>
      </c>
      <c r="N73" s="200">
        <v>14.18</v>
      </c>
      <c r="O73" s="200">
        <v>23.82</v>
      </c>
      <c r="P73" s="200">
        <v>59.97</v>
      </c>
      <c r="Q73" s="200">
        <v>1.86</v>
      </c>
      <c r="R73" s="200">
        <v>5.78</v>
      </c>
      <c r="S73" s="200">
        <v>3.71</v>
      </c>
      <c r="T73" s="200">
        <v>0</v>
      </c>
      <c r="U73" s="200">
        <v>319.41000000000003</v>
      </c>
      <c r="V73" s="200">
        <v>5.08</v>
      </c>
      <c r="W73" s="200">
        <v>11.36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48.43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34.69</v>
      </c>
      <c r="AQ73" s="200">
        <v>11.14</v>
      </c>
      <c r="AR73" s="200">
        <v>2.86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85.24</v>
      </c>
      <c r="L74" s="200">
        <v>23.21</v>
      </c>
      <c r="M74" s="200">
        <v>0</v>
      </c>
      <c r="N74" s="200">
        <v>14.18</v>
      </c>
      <c r="O74" s="200">
        <v>23.82</v>
      </c>
      <c r="P74" s="200">
        <v>59.97</v>
      </c>
      <c r="Q74" s="200">
        <v>1.86</v>
      </c>
      <c r="R74" s="200">
        <v>10.18</v>
      </c>
      <c r="S74" s="200">
        <v>3.71</v>
      </c>
      <c r="T74" s="200">
        <v>0</v>
      </c>
      <c r="U74" s="200">
        <v>319.41000000000003</v>
      </c>
      <c r="V74" s="200">
        <v>5.08</v>
      </c>
      <c r="W74" s="200">
        <v>11.36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48.43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11.14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83.69</v>
      </c>
      <c r="L75" s="200">
        <v>23.21</v>
      </c>
      <c r="M75" s="200">
        <v>0</v>
      </c>
      <c r="N75" s="200">
        <v>14.18</v>
      </c>
      <c r="O75" s="200">
        <v>23.82</v>
      </c>
      <c r="P75" s="200">
        <v>59.97</v>
      </c>
      <c r="Q75" s="200">
        <v>1.86</v>
      </c>
      <c r="R75" s="200">
        <v>10.38</v>
      </c>
      <c r="S75" s="200">
        <v>3.71</v>
      </c>
      <c r="T75" s="200">
        <v>0</v>
      </c>
      <c r="U75" s="200">
        <v>319.41000000000003</v>
      </c>
      <c r="V75" s="200">
        <v>4.9400000000000004</v>
      </c>
      <c r="W75" s="200">
        <v>11.36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48.43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11.14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86.72</v>
      </c>
      <c r="L76" s="200">
        <v>23.21</v>
      </c>
      <c r="M76" s="200">
        <v>0</v>
      </c>
      <c r="N76" s="200">
        <v>14.18</v>
      </c>
      <c r="O76" s="200">
        <v>23.82</v>
      </c>
      <c r="P76" s="200">
        <v>59.97</v>
      </c>
      <c r="Q76" s="200">
        <v>1.86</v>
      </c>
      <c r="R76" s="200">
        <v>10.38</v>
      </c>
      <c r="S76" s="200">
        <v>3.71</v>
      </c>
      <c r="T76" s="200">
        <v>0</v>
      </c>
      <c r="U76" s="200">
        <v>319.41000000000003</v>
      </c>
      <c r="V76" s="200">
        <v>5.08</v>
      </c>
      <c r="W76" s="200">
        <v>11.36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48.43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22.08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86.72</v>
      </c>
      <c r="L77" s="200">
        <v>23.11</v>
      </c>
      <c r="M77" s="200">
        <v>0</v>
      </c>
      <c r="N77" s="200">
        <v>14.18</v>
      </c>
      <c r="O77" s="200">
        <v>23.82</v>
      </c>
      <c r="P77" s="200">
        <v>59.97</v>
      </c>
      <c r="Q77" s="200">
        <v>2.67</v>
      </c>
      <c r="R77" s="200">
        <v>10.38</v>
      </c>
      <c r="S77" s="200">
        <v>6.46</v>
      </c>
      <c r="T77" s="200">
        <v>0</v>
      </c>
      <c r="U77" s="200">
        <v>319.41000000000003</v>
      </c>
      <c r="V77" s="200">
        <v>5.08</v>
      </c>
      <c r="W77" s="200">
        <v>11.36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48.43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22.08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86.71</v>
      </c>
      <c r="L78" s="200">
        <v>41.9</v>
      </c>
      <c r="M78" s="200">
        <v>0</v>
      </c>
      <c r="N78" s="200">
        <v>14.18</v>
      </c>
      <c r="O78" s="200">
        <v>23.82</v>
      </c>
      <c r="P78" s="200">
        <v>59.97</v>
      </c>
      <c r="Q78" s="200">
        <v>2.67</v>
      </c>
      <c r="R78" s="200">
        <v>10.38</v>
      </c>
      <c r="S78" s="200">
        <v>6.46</v>
      </c>
      <c r="T78" s="200">
        <v>0</v>
      </c>
      <c r="U78" s="200">
        <v>319.41000000000003</v>
      </c>
      <c r="V78" s="200">
        <v>5.08</v>
      </c>
      <c r="W78" s="200">
        <v>11.36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125.25</v>
      </c>
      <c r="L79" s="200">
        <v>41.9</v>
      </c>
      <c r="M79" s="200">
        <v>0</v>
      </c>
      <c r="N79" s="200">
        <v>14.18</v>
      </c>
      <c r="O79" s="200">
        <v>23.82</v>
      </c>
      <c r="P79" s="200">
        <v>59.97</v>
      </c>
      <c r="Q79" s="200">
        <v>2.67</v>
      </c>
      <c r="R79" s="200">
        <v>10.38</v>
      </c>
      <c r="S79" s="200">
        <v>6.46</v>
      </c>
      <c r="T79" s="200">
        <v>0</v>
      </c>
      <c r="U79" s="200">
        <v>319.41000000000003</v>
      </c>
      <c r="V79" s="200">
        <v>5.08</v>
      </c>
      <c r="W79" s="200">
        <v>11.36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130.07</v>
      </c>
      <c r="L80" s="200">
        <v>41.9</v>
      </c>
      <c r="M80" s="200">
        <v>0</v>
      </c>
      <c r="N80" s="200">
        <v>14.18</v>
      </c>
      <c r="O80" s="200">
        <v>23.82</v>
      </c>
      <c r="P80" s="200">
        <v>59.97</v>
      </c>
      <c r="Q80" s="200">
        <v>2.67</v>
      </c>
      <c r="R80" s="200">
        <v>10.38</v>
      </c>
      <c r="S80" s="200">
        <v>6.46</v>
      </c>
      <c r="T80" s="200">
        <v>0</v>
      </c>
      <c r="U80" s="200">
        <v>319.41000000000003</v>
      </c>
      <c r="V80" s="200">
        <v>5.08</v>
      </c>
      <c r="W80" s="200">
        <v>11.36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48.43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125.26</v>
      </c>
      <c r="L81" s="200">
        <v>41.9</v>
      </c>
      <c r="M81" s="200">
        <v>0</v>
      </c>
      <c r="N81" s="200">
        <v>14.18</v>
      </c>
      <c r="O81" s="200">
        <v>23.82</v>
      </c>
      <c r="P81" s="200">
        <v>59.97</v>
      </c>
      <c r="Q81" s="200">
        <v>2.67</v>
      </c>
      <c r="R81" s="200">
        <v>10.38</v>
      </c>
      <c r="S81" s="200">
        <v>6.46</v>
      </c>
      <c r="T81" s="200">
        <v>0</v>
      </c>
      <c r="U81" s="200">
        <v>319.41000000000003</v>
      </c>
      <c r="V81" s="200">
        <v>5.08</v>
      </c>
      <c r="W81" s="200">
        <v>11.36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48.43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125.26</v>
      </c>
      <c r="L82" s="200">
        <v>41.9</v>
      </c>
      <c r="M82" s="200">
        <v>0</v>
      </c>
      <c r="N82" s="200">
        <v>14.18</v>
      </c>
      <c r="O82" s="200">
        <v>23.82</v>
      </c>
      <c r="P82" s="200">
        <v>59.97</v>
      </c>
      <c r="Q82" s="200">
        <v>2.67</v>
      </c>
      <c r="R82" s="200">
        <v>10.38</v>
      </c>
      <c r="S82" s="200">
        <v>6.46</v>
      </c>
      <c r="T82" s="200">
        <v>0</v>
      </c>
      <c r="U82" s="200">
        <v>319.41000000000003</v>
      </c>
      <c r="V82" s="200">
        <v>5.08</v>
      </c>
      <c r="W82" s="200">
        <v>11.36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48.43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86.72</v>
      </c>
      <c r="L83" s="200">
        <v>23.63</v>
      </c>
      <c r="M83" s="200">
        <v>0</v>
      </c>
      <c r="N83" s="200">
        <v>14.18</v>
      </c>
      <c r="O83" s="200">
        <v>23.82</v>
      </c>
      <c r="P83" s="200">
        <v>59.97</v>
      </c>
      <c r="Q83" s="200">
        <v>1.86</v>
      </c>
      <c r="R83" s="200">
        <v>10.38</v>
      </c>
      <c r="S83" s="200">
        <v>3.71</v>
      </c>
      <c r="T83" s="200">
        <v>0</v>
      </c>
      <c r="U83" s="200">
        <v>319.41000000000003</v>
      </c>
      <c r="V83" s="200">
        <v>5.08</v>
      </c>
      <c r="W83" s="200">
        <v>11.36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48.43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11.56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86.71</v>
      </c>
      <c r="L84" s="200">
        <v>23.21</v>
      </c>
      <c r="M84" s="200">
        <v>0</v>
      </c>
      <c r="N84" s="200">
        <v>14.18</v>
      </c>
      <c r="O84" s="200">
        <v>23.82</v>
      </c>
      <c r="P84" s="200">
        <v>59.97</v>
      </c>
      <c r="Q84" s="200">
        <v>1.86</v>
      </c>
      <c r="R84" s="200">
        <v>10.38</v>
      </c>
      <c r="S84" s="200">
        <v>3.71</v>
      </c>
      <c r="T84" s="200">
        <v>0</v>
      </c>
      <c r="U84" s="200">
        <v>319.41000000000003</v>
      </c>
      <c r="V84" s="200">
        <v>5.08</v>
      </c>
      <c r="W84" s="200">
        <v>11.36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48.43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11.56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86.71</v>
      </c>
      <c r="L85" s="200">
        <v>23.27</v>
      </c>
      <c r="M85" s="200">
        <v>0</v>
      </c>
      <c r="N85" s="200">
        <v>14.18</v>
      </c>
      <c r="O85" s="200">
        <v>23.82</v>
      </c>
      <c r="P85" s="200">
        <v>59.97</v>
      </c>
      <c r="Q85" s="200">
        <v>1.86</v>
      </c>
      <c r="R85" s="200">
        <v>10.38</v>
      </c>
      <c r="S85" s="200">
        <v>3.89</v>
      </c>
      <c r="T85" s="200">
        <v>0</v>
      </c>
      <c r="U85" s="200">
        <v>319.41000000000003</v>
      </c>
      <c r="V85" s="200">
        <v>5.08</v>
      </c>
      <c r="W85" s="200">
        <v>11.36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48.43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11.56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86.71</v>
      </c>
      <c r="L86" s="200">
        <v>23.33</v>
      </c>
      <c r="M86" s="200">
        <v>0</v>
      </c>
      <c r="N86" s="200">
        <v>14.18</v>
      </c>
      <c r="O86" s="200">
        <v>23.82</v>
      </c>
      <c r="P86" s="200">
        <v>59.97</v>
      </c>
      <c r="Q86" s="200">
        <v>1.86</v>
      </c>
      <c r="R86" s="200">
        <v>10.38</v>
      </c>
      <c r="S86" s="200">
        <v>3.71</v>
      </c>
      <c r="T86" s="200">
        <v>0</v>
      </c>
      <c r="U86" s="200">
        <v>319.41000000000003</v>
      </c>
      <c r="V86" s="200">
        <v>5.08</v>
      </c>
      <c r="W86" s="200">
        <v>11.36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48.43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11.56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86.71</v>
      </c>
      <c r="L87" s="200">
        <v>23.33</v>
      </c>
      <c r="M87" s="200">
        <v>0</v>
      </c>
      <c r="N87" s="200">
        <v>14.18</v>
      </c>
      <c r="O87" s="200">
        <v>23.82</v>
      </c>
      <c r="P87" s="200">
        <v>59.97</v>
      </c>
      <c r="Q87" s="200">
        <v>1.86</v>
      </c>
      <c r="R87" s="200">
        <v>9.07</v>
      </c>
      <c r="S87" s="200">
        <v>3.71</v>
      </c>
      <c r="T87" s="200">
        <v>0</v>
      </c>
      <c r="U87" s="200">
        <v>319.41000000000003</v>
      </c>
      <c r="V87" s="200">
        <v>5.08</v>
      </c>
      <c r="W87" s="200">
        <v>11.36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11.56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86.71</v>
      </c>
      <c r="L88" s="200">
        <v>23.33</v>
      </c>
      <c r="M88" s="200">
        <v>0</v>
      </c>
      <c r="N88" s="200">
        <v>14.18</v>
      </c>
      <c r="O88" s="200">
        <v>23.82</v>
      </c>
      <c r="P88" s="200">
        <v>59.97</v>
      </c>
      <c r="Q88" s="200">
        <v>1.86</v>
      </c>
      <c r="R88" s="200">
        <v>10.050000000000001</v>
      </c>
      <c r="S88" s="200">
        <v>3.71</v>
      </c>
      <c r="T88" s="200">
        <v>0</v>
      </c>
      <c r="U88" s="200">
        <v>319.41000000000003</v>
      </c>
      <c r="V88" s="200">
        <v>5.08</v>
      </c>
      <c r="W88" s="200">
        <v>11.36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11.56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86.71</v>
      </c>
      <c r="L89" s="200">
        <v>23.33</v>
      </c>
      <c r="M89" s="200">
        <v>0</v>
      </c>
      <c r="N89" s="200">
        <v>14.18</v>
      </c>
      <c r="O89" s="200">
        <v>23.82</v>
      </c>
      <c r="P89" s="200">
        <v>59.97</v>
      </c>
      <c r="Q89" s="200">
        <v>1.86</v>
      </c>
      <c r="R89" s="200">
        <v>10.38</v>
      </c>
      <c r="S89" s="200">
        <v>3.71</v>
      </c>
      <c r="T89" s="200">
        <v>0</v>
      </c>
      <c r="U89" s="200">
        <v>319.41000000000003</v>
      </c>
      <c r="V89" s="200">
        <v>5.08</v>
      </c>
      <c r="W89" s="200">
        <v>11.36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11.56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86.71</v>
      </c>
      <c r="L90" s="200">
        <v>23.33</v>
      </c>
      <c r="M90" s="200">
        <v>0</v>
      </c>
      <c r="N90" s="200">
        <v>14.18</v>
      </c>
      <c r="O90" s="200">
        <v>23.82</v>
      </c>
      <c r="P90" s="200">
        <v>59.97</v>
      </c>
      <c r="Q90" s="200">
        <v>1.86</v>
      </c>
      <c r="R90" s="200">
        <v>10.38</v>
      </c>
      <c r="S90" s="200">
        <v>3.71</v>
      </c>
      <c r="T90" s="200">
        <v>0</v>
      </c>
      <c r="U90" s="200">
        <v>319.41000000000003</v>
      </c>
      <c r="V90" s="200">
        <v>5.08</v>
      </c>
      <c r="W90" s="200">
        <v>11.36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11.56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86.71</v>
      </c>
      <c r="L91" s="200">
        <v>23.33</v>
      </c>
      <c r="M91" s="200">
        <v>0</v>
      </c>
      <c r="N91" s="200">
        <v>14.18</v>
      </c>
      <c r="O91" s="200">
        <v>23.82</v>
      </c>
      <c r="P91" s="200">
        <v>59.97</v>
      </c>
      <c r="Q91" s="200">
        <v>1.86</v>
      </c>
      <c r="R91" s="200">
        <v>10.38</v>
      </c>
      <c r="S91" s="200">
        <v>3.71</v>
      </c>
      <c r="T91" s="200">
        <v>0</v>
      </c>
      <c r="U91" s="200">
        <v>319.41000000000003</v>
      </c>
      <c r="V91" s="200">
        <v>5.08</v>
      </c>
      <c r="W91" s="200">
        <v>11.36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68.099999999999994</v>
      </c>
      <c r="AQ91" s="200">
        <v>11.56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86.71</v>
      </c>
      <c r="L92" s="200">
        <v>23.33</v>
      </c>
      <c r="M92" s="200">
        <v>0</v>
      </c>
      <c r="N92" s="200">
        <v>14.18</v>
      </c>
      <c r="O92" s="200">
        <v>23.82</v>
      </c>
      <c r="P92" s="200">
        <v>59.97</v>
      </c>
      <c r="Q92" s="200">
        <v>1.86</v>
      </c>
      <c r="R92" s="200">
        <v>10.38</v>
      </c>
      <c r="S92" s="200">
        <v>3.71</v>
      </c>
      <c r="T92" s="200">
        <v>0</v>
      </c>
      <c r="U92" s="200">
        <v>319.41000000000003</v>
      </c>
      <c r="V92" s="200">
        <v>5.08</v>
      </c>
      <c r="W92" s="200">
        <v>11.36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68.099999999999994</v>
      </c>
      <c r="AQ92" s="200">
        <v>11.56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86.71</v>
      </c>
      <c r="L93" s="200">
        <v>23.33</v>
      </c>
      <c r="M93" s="200">
        <v>0</v>
      </c>
      <c r="N93" s="200">
        <v>14.18</v>
      </c>
      <c r="O93" s="200">
        <v>23.82</v>
      </c>
      <c r="P93" s="200">
        <v>59.97</v>
      </c>
      <c r="Q93" s="200">
        <v>1.86</v>
      </c>
      <c r="R93" s="200">
        <v>10.38</v>
      </c>
      <c r="S93" s="200">
        <v>3.71</v>
      </c>
      <c r="T93" s="200">
        <v>0</v>
      </c>
      <c r="U93" s="200">
        <v>319.41000000000003</v>
      </c>
      <c r="V93" s="200">
        <v>5.08</v>
      </c>
      <c r="W93" s="200">
        <v>11.36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68.099999999999994</v>
      </c>
      <c r="AQ93" s="200">
        <v>11.56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88.93</v>
      </c>
      <c r="L94" s="200">
        <v>23.33</v>
      </c>
      <c r="M94" s="200">
        <v>0</v>
      </c>
      <c r="N94" s="200">
        <v>14.18</v>
      </c>
      <c r="O94" s="200">
        <v>23.82</v>
      </c>
      <c r="P94" s="200">
        <v>59.97</v>
      </c>
      <c r="Q94" s="200">
        <v>1.86</v>
      </c>
      <c r="R94" s="200">
        <v>10.38</v>
      </c>
      <c r="S94" s="200">
        <v>3.71</v>
      </c>
      <c r="T94" s="200">
        <v>0</v>
      </c>
      <c r="U94" s="200">
        <v>319.41000000000003</v>
      </c>
      <c r="V94" s="200">
        <v>5.08</v>
      </c>
      <c r="W94" s="200">
        <v>11.36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68.099999999999994</v>
      </c>
      <c r="AQ94" s="200">
        <v>11.56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86.71</v>
      </c>
      <c r="L95" s="200">
        <v>23.33</v>
      </c>
      <c r="M95" s="200">
        <v>0</v>
      </c>
      <c r="N95" s="200">
        <v>14.18</v>
      </c>
      <c r="O95" s="200">
        <v>23.82</v>
      </c>
      <c r="P95" s="200">
        <v>59.97</v>
      </c>
      <c r="Q95" s="200">
        <v>1.86</v>
      </c>
      <c r="R95" s="200">
        <v>10.38</v>
      </c>
      <c r="S95" s="200">
        <v>3.71</v>
      </c>
      <c r="T95" s="200">
        <v>0</v>
      </c>
      <c r="U95" s="200">
        <v>319.41000000000003</v>
      </c>
      <c r="V95" s="200">
        <v>5.08</v>
      </c>
      <c r="W95" s="200">
        <v>11.36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68.099999999999994</v>
      </c>
      <c r="AQ95" s="200">
        <v>11.56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86.71</v>
      </c>
      <c r="L96" s="200">
        <v>23.33</v>
      </c>
      <c r="M96" s="200">
        <v>0</v>
      </c>
      <c r="N96" s="200">
        <v>14.18</v>
      </c>
      <c r="O96" s="200">
        <v>23.82</v>
      </c>
      <c r="P96" s="200">
        <v>59.97</v>
      </c>
      <c r="Q96" s="200">
        <v>1.86</v>
      </c>
      <c r="R96" s="200">
        <v>10.38</v>
      </c>
      <c r="S96" s="200">
        <v>3.71</v>
      </c>
      <c r="T96" s="200">
        <v>0</v>
      </c>
      <c r="U96" s="200">
        <v>319.41000000000003</v>
      </c>
      <c r="V96" s="200">
        <v>5.08</v>
      </c>
      <c r="W96" s="200">
        <v>11.36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68.099999999999994</v>
      </c>
      <c r="AQ96" s="200">
        <v>11.56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86.71</v>
      </c>
      <c r="L97" s="200">
        <v>23.33</v>
      </c>
      <c r="M97" s="200">
        <v>0</v>
      </c>
      <c r="N97" s="200">
        <v>14.18</v>
      </c>
      <c r="O97" s="200">
        <v>23.82</v>
      </c>
      <c r="P97" s="200">
        <v>59.97</v>
      </c>
      <c r="Q97" s="200">
        <v>1.86</v>
      </c>
      <c r="R97" s="200">
        <v>10.38</v>
      </c>
      <c r="S97" s="200">
        <v>3.71</v>
      </c>
      <c r="T97" s="200">
        <v>0</v>
      </c>
      <c r="U97" s="200">
        <v>319.41000000000003</v>
      </c>
      <c r="V97" s="200">
        <v>5.08</v>
      </c>
      <c r="W97" s="200">
        <v>11.36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68.099999999999994</v>
      </c>
      <c r="AQ97" s="200">
        <v>11.56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86.71</v>
      </c>
      <c r="L98" s="200">
        <v>23.33</v>
      </c>
      <c r="M98" s="200">
        <v>0</v>
      </c>
      <c r="N98" s="200">
        <v>14.18</v>
      </c>
      <c r="O98" s="200">
        <v>23.82</v>
      </c>
      <c r="P98" s="200">
        <v>59.97</v>
      </c>
      <c r="Q98" s="200">
        <v>1.86</v>
      </c>
      <c r="R98" s="200">
        <v>10.38</v>
      </c>
      <c r="S98" s="200">
        <v>3.71</v>
      </c>
      <c r="T98" s="200">
        <v>0</v>
      </c>
      <c r="U98" s="200">
        <v>319.41000000000003</v>
      </c>
      <c r="V98" s="200">
        <v>5.08</v>
      </c>
      <c r="W98" s="200">
        <v>11.36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68.099999999999994</v>
      </c>
      <c r="AQ98" s="200">
        <v>11.56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2.1603974999999997</v>
      </c>
      <c r="L99">
        <f t="shared" si="0"/>
        <v>0.61487250000000016</v>
      </c>
      <c r="M99">
        <f t="shared" si="0"/>
        <v>0</v>
      </c>
      <c r="N99">
        <f t="shared" si="0"/>
        <v>0.34032000000000001</v>
      </c>
      <c r="O99">
        <f t="shared" si="0"/>
        <v>0.57167999999999997</v>
      </c>
      <c r="P99">
        <f t="shared" si="0"/>
        <v>1.4392525000000003</v>
      </c>
      <c r="Q99">
        <f t="shared" si="0"/>
        <v>4.8112500000000093E-2</v>
      </c>
      <c r="R99">
        <f t="shared" si="0"/>
        <v>0.21077749999999981</v>
      </c>
      <c r="S99">
        <f t="shared" si="0"/>
        <v>0.10005249999999984</v>
      </c>
      <c r="T99">
        <f t="shared" si="0"/>
        <v>0</v>
      </c>
      <c r="U99">
        <f t="shared" si="0"/>
        <v>7.6371174999999969</v>
      </c>
      <c r="V99">
        <f t="shared" si="0"/>
        <v>0.12192999999999993</v>
      </c>
      <c r="W99">
        <f t="shared" si="0"/>
        <v>0.2726400000000001</v>
      </c>
      <c r="X99">
        <f t="shared" si="0"/>
        <v>0.86670749999999863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1.1429124999999993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1.4298100000000009</v>
      </c>
      <c r="AQ99">
        <f t="shared" si="0"/>
        <v>0.31307749999999968</v>
      </c>
      <c r="AR99">
        <f t="shared" si="0"/>
        <v>0.22346499999999986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5.1100000000000003</v>
      </c>
      <c r="L3" s="200">
        <v>205.23</v>
      </c>
      <c r="M3" s="200">
        <v>27.2</v>
      </c>
      <c r="N3" s="200">
        <v>17.13</v>
      </c>
      <c r="O3" s="200">
        <v>0</v>
      </c>
      <c r="P3" s="200">
        <v>37.049999999999997</v>
      </c>
      <c r="Q3" s="200">
        <v>3.23</v>
      </c>
      <c r="R3" s="200">
        <v>12.07</v>
      </c>
      <c r="S3" s="200">
        <v>7.8</v>
      </c>
      <c r="T3" s="200">
        <v>0</v>
      </c>
      <c r="U3" s="200">
        <v>24.13</v>
      </c>
      <c r="V3" s="200">
        <v>6.13</v>
      </c>
      <c r="W3" s="200">
        <v>13.72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74.849999999999994</v>
      </c>
      <c r="AQ3" s="200">
        <v>26.66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5.1100000000000003</v>
      </c>
      <c r="L4" s="200">
        <v>205.23</v>
      </c>
      <c r="M4" s="200">
        <v>27.2</v>
      </c>
      <c r="N4" s="200">
        <v>17.13</v>
      </c>
      <c r="O4" s="200">
        <v>0</v>
      </c>
      <c r="P4" s="200">
        <v>37.119999999999997</v>
      </c>
      <c r="Q4" s="200">
        <v>3.23</v>
      </c>
      <c r="R4" s="200">
        <v>12.07</v>
      </c>
      <c r="S4" s="200">
        <v>7.8</v>
      </c>
      <c r="T4" s="200">
        <v>0</v>
      </c>
      <c r="U4" s="200">
        <v>24.13</v>
      </c>
      <c r="V4" s="200">
        <v>6.13</v>
      </c>
      <c r="W4" s="200">
        <v>13.72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74.849999999999994</v>
      </c>
      <c r="AQ4" s="200">
        <v>26.66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5.1100000000000003</v>
      </c>
      <c r="L5" s="200">
        <v>205.23</v>
      </c>
      <c r="M5" s="200">
        <v>27.2</v>
      </c>
      <c r="N5" s="200">
        <v>17.13</v>
      </c>
      <c r="O5" s="200">
        <v>0</v>
      </c>
      <c r="P5" s="200">
        <v>37.119999999999997</v>
      </c>
      <c r="Q5" s="200">
        <v>3.23</v>
      </c>
      <c r="R5" s="200">
        <v>12.07</v>
      </c>
      <c r="S5" s="200">
        <v>7.8</v>
      </c>
      <c r="T5" s="200">
        <v>0</v>
      </c>
      <c r="U5" s="200">
        <v>24.13</v>
      </c>
      <c r="V5" s="200">
        <v>6.13</v>
      </c>
      <c r="W5" s="200">
        <v>13.72</v>
      </c>
      <c r="X5" s="200">
        <v>43.36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74.849999999999994</v>
      </c>
      <c r="AQ5" s="200">
        <v>26.66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5.1100000000000003</v>
      </c>
      <c r="L6" s="200">
        <v>205.23</v>
      </c>
      <c r="M6" s="200">
        <v>27.2</v>
      </c>
      <c r="N6" s="200">
        <v>17.13</v>
      </c>
      <c r="O6" s="200">
        <v>0</v>
      </c>
      <c r="P6" s="200">
        <v>37.119999999999997</v>
      </c>
      <c r="Q6" s="200">
        <v>3.23</v>
      </c>
      <c r="R6" s="200">
        <v>12.07</v>
      </c>
      <c r="S6" s="200">
        <v>7.8</v>
      </c>
      <c r="T6" s="200">
        <v>0</v>
      </c>
      <c r="U6" s="200">
        <v>24.13</v>
      </c>
      <c r="V6" s="200">
        <v>6.13</v>
      </c>
      <c r="W6" s="200">
        <v>13.72</v>
      </c>
      <c r="X6" s="200">
        <v>43.36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74.849999999999994</v>
      </c>
      <c r="AQ6" s="200">
        <v>26.66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5.1100000000000003</v>
      </c>
      <c r="L7" s="200">
        <v>205.23</v>
      </c>
      <c r="M7" s="200">
        <v>27.2</v>
      </c>
      <c r="N7" s="200">
        <v>17.13</v>
      </c>
      <c r="O7" s="200">
        <v>0</v>
      </c>
      <c r="P7" s="200">
        <v>37.119999999999997</v>
      </c>
      <c r="Q7" s="200">
        <v>3.23</v>
      </c>
      <c r="R7" s="200">
        <v>12.07</v>
      </c>
      <c r="S7" s="200">
        <v>7.8</v>
      </c>
      <c r="T7" s="200">
        <v>0</v>
      </c>
      <c r="U7" s="200">
        <v>24.13</v>
      </c>
      <c r="V7" s="200">
        <v>6.13</v>
      </c>
      <c r="W7" s="200">
        <v>13.72</v>
      </c>
      <c r="X7" s="200">
        <v>43.36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74.849999999999994</v>
      </c>
      <c r="AQ7" s="200">
        <v>26.66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5.1100000000000003</v>
      </c>
      <c r="L8" s="200">
        <v>205.23</v>
      </c>
      <c r="M8" s="200">
        <v>27.2</v>
      </c>
      <c r="N8" s="200">
        <v>17.13</v>
      </c>
      <c r="O8" s="200">
        <v>0</v>
      </c>
      <c r="P8" s="200">
        <v>37.119999999999997</v>
      </c>
      <c r="Q8" s="200">
        <v>3.23</v>
      </c>
      <c r="R8" s="200">
        <v>12.07</v>
      </c>
      <c r="S8" s="200">
        <v>7.8</v>
      </c>
      <c r="T8" s="200">
        <v>0</v>
      </c>
      <c r="U8" s="200">
        <v>24.13</v>
      </c>
      <c r="V8" s="200">
        <v>6.13</v>
      </c>
      <c r="W8" s="200">
        <v>13.72</v>
      </c>
      <c r="X8" s="200">
        <v>43.36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74.849999999999994</v>
      </c>
      <c r="AQ8" s="200">
        <v>26.66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5.1100000000000003</v>
      </c>
      <c r="L9" s="200">
        <v>205.23</v>
      </c>
      <c r="M9" s="200">
        <v>27.2</v>
      </c>
      <c r="N9" s="200">
        <v>17.13</v>
      </c>
      <c r="O9" s="200">
        <v>0</v>
      </c>
      <c r="P9" s="200">
        <v>37.119999999999997</v>
      </c>
      <c r="Q9" s="200">
        <v>3.23</v>
      </c>
      <c r="R9" s="200">
        <v>12.07</v>
      </c>
      <c r="S9" s="200">
        <v>7.8</v>
      </c>
      <c r="T9" s="200">
        <v>0</v>
      </c>
      <c r="U9" s="200">
        <v>24.13</v>
      </c>
      <c r="V9" s="200">
        <v>6.13</v>
      </c>
      <c r="W9" s="200">
        <v>13.72</v>
      </c>
      <c r="X9" s="200">
        <v>43.36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74.849999999999994</v>
      </c>
      <c r="AQ9" s="200">
        <v>26.66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5.1100000000000003</v>
      </c>
      <c r="L10" s="200">
        <v>205.23</v>
      </c>
      <c r="M10" s="200">
        <v>27.2</v>
      </c>
      <c r="N10" s="200">
        <v>17.13</v>
      </c>
      <c r="O10" s="200">
        <v>0</v>
      </c>
      <c r="P10" s="200">
        <v>37.119999999999997</v>
      </c>
      <c r="Q10" s="200">
        <v>3.23</v>
      </c>
      <c r="R10" s="200">
        <v>12.07</v>
      </c>
      <c r="S10" s="200">
        <v>7.8</v>
      </c>
      <c r="T10" s="200">
        <v>0</v>
      </c>
      <c r="U10" s="200">
        <v>24.13</v>
      </c>
      <c r="V10" s="200">
        <v>6.13</v>
      </c>
      <c r="W10" s="200">
        <v>13.72</v>
      </c>
      <c r="X10" s="200">
        <v>43.36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74.86</v>
      </c>
      <c r="AQ10" s="200">
        <v>26.66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5.1100000000000003</v>
      </c>
      <c r="L11" s="200">
        <v>205.23</v>
      </c>
      <c r="M11" s="200">
        <v>27.2</v>
      </c>
      <c r="N11" s="200">
        <v>17.13</v>
      </c>
      <c r="O11" s="200">
        <v>0</v>
      </c>
      <c r="P11" s="200">
        <v>37.119999999999997</v>
      </c>
      <c r="Q11" s="200">
        <v>3.23</v>
      </c>
      <c r="R11" s="200">
        <v>6.97</v>
      </c>
      <c r="S11" s="200">
        <v>4.95</v>
      </c>
      <c r="T11" s="200">
        <v>0</v>
      </c>
      <c r="U11" s="200">
        <v>24.13</v>
      </c>
      <c r="V11" s="200">
        <v>3.67</v>
      </c>
      <c r="W11" s="200">
        <v>7.57</v>
      </c>
      <c r="X11" s="200">
        <v>24.91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48.18</v>
      </c>
      <c r="AQ11" s="200">
        <v>7.71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5.1100000000000003</v>
      </c>
      <c r="L12" s="200">
        <v>205.23</v>
      </c>
      <c r="M12" s="200">
        <v>27.2</v>
      </c>
      <c r="N12" s="200">
        <v>17.13</v>
      </c>
      <c r="O12" s="200">
        <v>0</v>
      </c>
      <c r="P12" s="200">
        <v>37.119999999999997</v>
      </c>
      <c r="Q12" s="200">
        <v>3.23</v>
      </c>
      <c r="R12" s="200">
        <v>6.97</v>
      </c>
      <c r="S12" s="200">
        <v>4.33</v>
      </c>
      <c r="T12" s="200">
        <v>0</v>
      </c>
      <c r="U12" s="200">
        <v>24.13</v>
      </c>
      <c r="V12" s="200">
        <v>3.37</v>
      </c>
      <c r="W12" s="200">
        <v>7.57</v>
      </c>
      <c r="X12" s="200">
        <v>24.09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19.27</v>
      </c>
      <c r="AQ12" s="200">
        <v>7.71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5.1100000000000003</v>
      </c>
      <c r="L13" s="200">
        <v>205.23</v>
      </c>
      <c r="M13" s="200">
        <v>27.2</v>
      </c>
      <c r="N13" s="200">
        <v>17.13</v>
      </c>
      <c r="O13" s="200">
        <v>0</v>
      </c>
      <c r="P13" s="200">
        <v>37.119999999999997</v>
      </c>
      <c r="Q13" s="200">
        <v>3.23</v>
      </c>
      <c r="R13" s="200">
        <v>6.97</v>
      </c>
      <c r="S13" s="200">
        <v>4.33</v>
      </c>
      <c r="T13" s="200">
        <v>0</v>
      </c>
      <c r="U13" s="200">
        <v>24.13</v>
      </c>
      <c r="V13" s="200">
        <v>3.37</v>
      </c>
      <c r="W13" s="200">
        <v>7.57</v>
      </c>
      <c r="X13" s="200">
        <v>24.09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19.27</v>
      </c>
      <c r="AQ13" s="200">
        <v>7.71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5.1100000000000003</v>
      </c>
      <c r="L14" s="200">
        <v>205.23</v>
      </c>
      <c r="M14" s="200">
        <v>27.2</v>
      </c>
      <c r="N14" s="200">
        <v>17.13</v>
      </c>
      <c r="O14" s="200">
        <v>0</v>
      </c>
      <c r="P14" s="200">
        <v>37.119999999999997</v>
      </c>
      <c r="Q14" s="200">
        <v>3.23</v>
      </c>
      <c r="R14" s="200">
        <v>6.97</v>
      </c>
      <c r="S14" s="200">
        <v>4.33</v>
      </c>
      <c r="T14" s="200">
        <v>0</v>
      </c>
      <c r="U14" s="200">
        <v>24.13</v>
      </c>
      <c r="V14" s="200">
        <v>3.37</v>
      </c>
      <c r="W14" s="200">
        <v>7.57</v>
      </c>
      <c r="X14" s="200">
        <v>24.09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19.27</v>
      </c>
      <c r="AQ14" s="200">
        <v>7.71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5.1100000000000003</v>
      </c>
      <c r="L15" s="200">
        <v>205.23</v>
      </c>
      <c r="M15" s="200">
        <v>27.2</v>
      </c>
      <c r="N15" s="200">
        <v>17.13</v>
      </c>
      <c r="O15" s="200">
        <v>0</v>
      </c>
      <c r="P15" s="200">
        <v>37.119999999999997</v>
      </c>
      <c r="Q15" s="200">
        <v>3.23</v>
      </c>
      <c r="R15" s="200">
        <v>6.97</v>
      </c>
      <c r="S15" s="200">
        <v>4.33</v>
      </c>
      <c r="T15" s="200">
        <v>0</v>
      </c>
      <c r="U15" s="200">
        <v>24.13</v>
      </c>
      <c r="V15" s="200">
        <v>3.37</v>
      </c>
      <c r="W15" s="200">
        <v>7.57</v>
      </c>
      <c r="X15" s="200">
        <v>24.09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19.27</v>
      </c>
      <c r="AQ15" s="200">
        <v>7.71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5.1100000000000003</v>
      </c>
      <c r="L16" s="200">
        <v>205.23</v>
      </c>
      <c r="M16" s="200">
        <v>27.2</v>
      </c>
      <c r="N16" s="200">
        <v>17.13</v>
      </c>
      <c r="O16" s="200">
        <v>0</v>
      </c>
      <c r="P16" s="200">
        <v>37.119999999999997</v>
      </c>
      <c r="Q16" s="200">
        <v>3.23</v>
      </c>
      <c r="R16" s="200">
        <v>6.97</v>
      </c>
      <c r="S16" s="200">
        <v>4.33</v>
      </c>
      <c r="T16" s="200">
        <v>0</v>
      </c>
      <c r="U16" s="200">
        <v>24.13</v>
      </c>
      <c r="V16" s="200">
        <v>3.37</v>
      </c>
      <c r="W16" s="200">
        <v>7.57</v>
      </c>
      <c r="X16" s="200">
        <v>24.09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19.27</v>
      </c>
      <c r="AQ16" s="200">
        <v>7.71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5.1100000000000003</v>
      </c>
      <c r="L17" s="200">
        <v>205.23</v>
      </c>
      <c r="M17" s="200">
        <v>27.2</v>
      </c>
      <c r="N17" s="200">
        <v>17.13</v>
      </c>
      <c r="O17" s="200">
        <v>0</v>
      </c>
      <c r="P17" s="200">
        <v>37.119999999999997</v>
      </c>
      <c r="Q17" s="200">
        <v>3.23</v>
      </c>
      <c r="R17" s="200">
        <v>6.97</v>
      </c>
      <c r="S17" s="200">
        <v>4.33</v>
      </c>
      <c r="T17" s="200">
        <v>0</v>
      </c>
      <c r="U17" s="200">
        <v>24.13</v>
      </c>
      <c r="V17" s="200">
        <v>3.37</v>
      </c>
      <c r="W17" s="200">
        <v>7.57</v>
      </c>
      <c r="X17" s="200">
        <v>24.09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19.27</v>
      </c>
      <c r="AQ17" s="200">
        <v>7.71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5.1100000000000003</v>
      </c>
      <c r="L18" s="200">
        <v>205.23</v>
      </c>
      <c r="M18" s="200">
        <v>27.2</v>
      </c>
      <c r="N18" s="200">
        <v>17.13</v>
      </c>
      <c r="O18" s="200">
        <v>0</v>
      </c>
      <c r="P18" s="200">
        <v>37.119999999999997</v>
      </c>
      <c r="Q18" s="200">
        <v>3.23</v>
      </c>
      <c r="R18" s="200">
        <v>6.97</v>
      </c>
      <c r="S18" s="200">
        <v>4.33</v>
      </c>
      <c r="T18" s="200">
        <v>0</v>
      </c>
      <c r="U18" s="200">
        <v>24.13</v>
      </c>
      <c r="V18" s="200">
        <v>3.37</v>
      </c>
      <c r="W18" s="200">
        <v>7.57</v>
      </c>
      <c r="X18" s="200">
        <v>24.09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19.27</v>
      </c>
      <c r="AQ18" s="200">
        <v>7.71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5.1100000000000003</v>
      </c>
      <c r="L19" s="200">
        <v>205.23</v>
      </c>
      <c r="M19" s="200">
        <v>27.2</v>
      </c>
      <c r="N19" s="200">
        <v>17.13</v>
      </c>
      <c r="O19" s="200">
        <v>0</v>
      </c>
      <c r="P19" s="200">
        <v>37.119999999999997</v>
      </c>
      <c r="Q19" s="200">
        <v>3.23</v>
      </c>
      <c r="R19" s="200">
        <v>6.97</v>
      </c>
      <c r="S19" s="200">
        <v>4.33</v>
      </c>
      <c r="T19" s="200">
        <v>0</v>
      </c>
      <c r="U19" s="200">
        <v>24.13</v>
      </c>
      <c r="V19" s="200">
        <v>3.37</v>
      </c>
      <c r="W19" s="200">
        <v>7.57</v>
      </c>
      <c r="X19" s="200">
        <v>24.09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48.18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5.1100000000000003</v>
      </c>
      <c r="L20" s="200">
        <v>205.23</v>
      </c>
      <c r="M20" s="200">
        <v>27.2</v>
      </c>
      <c r="N20" s="200">
        <v>17.13</v>
      </c>
      <c r="O20" s="200">
        <v>0</v>
      </c>
      <c r="P20" s="200">
        <v>37.119999999999997</v>
      </c>
      <c r="Q20" s="200">
        <v>3.23</v>
      </c>
      <c r="R20" s="200">
        <v>12.07</v>
      </c>
      <c r="S20" s="200">
        <v>7.8</v>
      </c>
      <c r="T20" s="200">
        <v>0</v>
      </c>
      <c r="U20" s="200">
        <v>24.13</v>
      </c>
      <c r="V20" s="200">
        <v>6.13</v>
      </c>
      <c r="W20" s="200">
        <v>13.72</v>
      </c>
      <c r="X20" s="200">
        <v>43.36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74.86</v>
      </c>
      <c r="AQ20" s="200">
        <v>26.66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5.1100000000000003</v>
      </c>
      <c r="L21" s="200">
        <v>205.23</v>
      </c>
      <c r="M21" s="200">
        <v>27.2</v>
      </c>
      <c r="N21" s="200">
        <v>17.13</v>
      </c>
      <c r="O21" s="200">
        <v>0</v>
      </c>
      <c r="P21" s="200">
        <v>37.119999999999997</v>
      </c>
      <c r="Q21" s="200">
        <v>3.23</v>
      </c>
      <c r="R21" s="200">
        <v>12.07</v>
      </c>
      <c r="S21" s="200">
        <v>7.8</v>
      </c>
      <c r="T21" s="200">
        <v>0</v>
      </c>
      <c r="U21" s="200">
        <v>24.13</v>
      </c>
      <c r="V21" s="200">
        <v>6.13</v>
      </c>
      <c r="W21" s="200">
        <v>13.72</v>
      </c>
      <c r="X21" s="200">
        <v>43.36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74.849999999999994</v>
      </c>
      <c r="AQ21" s="200">
        <v>26.66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5.1100000000000003</v>
      </c>
      <c r="L22" s="200">
        <v>205.23</v>
      </c>
      <c r="M22" s="200">
        <v>27.2</v>
      </c>
      <c r="N22" s="200">
        <v>17.13</v>
      </c>
      <c r="O22" s="200">
        <v>0</v>
      </c>
      <c r="P22" s="200">
        <v>37.119999999999997</v>
      </c>
      <c r="Q22" s="200">
        <v>3.23</v>
      </c>
      <c r="R22" s="200">
        <v>12.07</v>
      </c>
      <c r="S22" s="200">
        <v>7.8</v>
      </c>
      <c r="T22" s="200">
        <v>0</v>
      </c>
      <c r="U22" s="200">
        <v>24.13</v>
      </c>
      <c r="V22" s="200">
        <v>6.13</v>
      </c>
      <c r="W22" s="200">
        <v>13.72</v>
      </c>
      <c r="X22" s="200">
        <v>43.36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74.849999999999994</v>
      </c>
      <c r="AQ22" s="200">
        <v>26.66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5.1100000000000003</v>
      </c>
      <c r="L23" s="200">
        <v>205.23</v>
      </c>
      <c r="M23" s="200">
        <v>27.2</v>
      </c>
      <c r="N23" s="200">
        <v>17.13</v>
      </c>
      <c r="O23" s="200">
        <v>0</v>
      </c>
      <c r="P23" s="200">
        <v>37.119999999999997</v>
      </c>
      <c r="Q23" s="200">
        <v>3.23</v>
      </c>
      <c r="R23" s="200">
        <v>12.07</v>
      </c>
      <c r="S23" s="200">
        <v>7.8</v>
      </c>
      <c r="T23" s="200">
        <v>0</v>
      </c>
      <c r="U23" s="200">
        <v>24.13</v>
      </c>
      <c r="V23" s="200">
        <v>6.13</v>
      </c>
      <c r="W23" s="200">
        <v>13.72</v>
      </c>
      <c r="X23" s="200">
        <v>43.36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74.849999999999994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5.1100000000000003</v>
      </c>
      <c r="L24" s="200">
        <v>205.23</v>
      </c>
      <c r="M24" s="200">
        <v>27.2</v>
      </c>
      <c r="N24" s="200">
        <v>17.13</v>
      </c>
      <c r="O24" s="200">
        <v>0</v>
      </c>
      <c r="P24" s="200">
        <v>37.119999999999997</v>
      </c>
      <c r="Q24" s="200">
        <v>3.23</v>
      </c>
      <c r="R24" s="200">
        <v>12.07</v>
      </c>
      <c r="S24" s="200">
        <v>7.8</v>
      </c>
      <c r="T24" s="200">
        <v>0</v>
      </c>
      <c r="U24" s="200">
        <v>24.13</v>
      </c>
      <c r="V24" s="200">
        <v>6.13</v>
      </c>
      <c r="W24" s="200">
        <v>13.72</v>
      </c>
      <c r="X24" s="200">
        <v>43.36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74.849999999999994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5.1100000000000003</v>
      </c>
      <c r="L25" s="200">
        <v>205.23</v>
      </c>
      <c r="M25" s="200">
        <v>27.2</v>
      </c>
      <c r="N25" s="200">
        <v>17.13</v>
      </c>
      <c r="O25" s="200">
        <v>0</v>
      </c>
      <c r="P25" s="200">
        <v>37.119999999999997</v>
      </c>
      <c r="Q25" s="200">
        <v>3.22</v>
      </c>
      <c r="R25" s="200">
        <v>12.07</v>
      </c>
      <c r="S25" s="200">
        <v>7.55</v>
      </c>
      <c r="T25" s="200">
        <v>0</v>
      </c>
      <c r="U25" s="200">
        <v>24.13</v>
      </c>
      <c r="V25" s="200">
        <v>6.13</v>
      </c>
      <c r="W25" s="200">
        <v>13.72</v>
      </c>
      <c r="X25" s="200">
        <v>43.36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26.66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5.1100000000000003</v>
      </c>
      <c r="L26" s="200">
        <v>250.51</v>
      </c>
      <c r="M26" s="200">
        <v>27.2</v>
      </c>
      <c r="N26" s="200">
        <v>17.13</v>
      </c>
      <c r="O26" s="200">
        <v>0</v>
      </c>
      <c r="P26" s="200">
        <v>37.119999999999997</v>
      </c>
      <c r="Q26" s="200">
        <v>3.23</v>
      </c>
      <c r="R26" s="200">
        <v>12.07</v>
      </c>
      <c r="S26" s="200">
        <v>7.8</v>
      </c>
      <c r="T26" s="200">
        <v>0</v>
      </c>
      <c r="U26" s="200">
        <v>24.13</v>
      </c>
      <c r="V26" s="200">
        <v>6.13</v>
      </c>
      <c r="W26" s="200">
        <v>13.72</v>
      </c>
      <c r="X26" s="200">
        <v>43.36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74.849999999999994</v>
      </c>
      <c r="AQ26" s="200">
        <v>26.66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5.1100000000000003</v>
      </c>
      <c r="L27" s="200">
        <v>312.63</v>
      </c>
      <c r="M27" s="200">
        <v>27.2</v>
      </c>
      <c r="N27" s="200">
        <v>17.13</v>
      </c>
      <c r="O27" s="200">
        <v>0</v>
      </c>
      <c r="P27" s="200">
        <v>37.119999999999997</v>
      </c>
      <c r="Q27" s="200">
        <v>3.23</v>
      </c>
      <c r="R27" s="200">
        <v>12.07</v>
      </c>
      <c r="S27" s="200">
        <v>7.81</v>
      </c>
      <c r="T27" s="200">
        <v>0</v>
      </c>
      <c r="U27" s="200">
        <v>24.13</v>
      </c>
      <c r="V27" s="200">
        <v>6.13</v>
      </c>
      <c r="W27" s="200">
        <v>13.72</v>
      </c>
      <c r="X27" s="200">
        <v>43.36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54.63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74.849999999999994</v>
      </c>
      <c r="AQ27" s="200">
        <v>26.66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8.9700000000000006</v>
      </c>
      <c r="L28" s="200">
        <v>370.91</v>
      </c>
      <c r="M28" s="200">
        <v>27.2</v>
      </c>
      <c r="N28" s="200">
        <v>17.13</v>
      </c>
      <c r="O28" s="200">
        <v>0</v>
      </c>
      <c r="P28" s="200">
        <v>37.119999999999997</v>
      </c>
      <c r="Q28" s="200">
        <v>3.23</v>
      </c>
      <c r="R28" s="200">
        <v>12.07</v>
      </c>
      <c r="S28" s="200">
        <v>7.81</v>
      </c>
      <c r="T28" s="200">
        <v>0</v>
      </c>
      <c r="U28" s="200">
        <v>24.13</v>
      </c>
      <c r="V28" s="200">
        <v>6.13</v>
      </c>
      <c r="W28" s="200">
        <v>13.72</v>
      </c>
      <c r="X28" s="200">
        <v>43.36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74.849999999999994</v>
      </c>
      <c r="AQ28" s="200">
        <v>26.66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8.91</v>
      </c>
      <c r="L29" s="200">
        <v>371.59</v>
      </c>
      <c r="M29" s="200">
        <v>27.2</v>
      </c>
      <c r="N29" s="200">
        <v>17.13</v>
      </c>
      <c r="O29" s="200">
        <v>0</v>
      </c>
      <c r="P29" s="200">
        <v>37.119999999999997</v>
      </c>
      <c r="Q29" s="200">
        <v>3.23</v>
      </c>
      <c r="R29" s="200">
        <v>12.07</v>
      </c>
      <c r="S29" s="200">
        <v>7.81</v>
      </c>
      <c r="T29" s="200">
        <v>0</v>
      </c>
      <c r="U29" s="200">
        <v>24.13</v>
      </c>
      <c r="V29" s="200">
        <v>6.13</v>
      </c>
      <c r="W29" s="200">
        <v>13.72</v>
      </c>
      <c r="X29" s="200">
        <v>43.36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26.66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371.59</v>
      </c>
      <c r="M30" s="200">
        <v>27.2</v>
      </c>
      <c r="N30" s="200">
        <v>17.13</v>
      </c>
      <c r="O30" s="200">
        <v>0</v>
      </c>
      <c r="P30" s="200">
        <v>37.119999999999997</v>
      </c>
      <c r="Q30" s="200">
        <v>3.23</v>
      </c>
      <c r="R30" s="200">
        <v>12.07</v>
      </c>
      <c r="S30" s="200">
        <v>7.81</v>
      </c>
      <c r="T30" s="200">
        <v>0</v>
      </c>
      <c r="U30" s="200">
        <v>24.13</v>
      </c>
      <c r="V30" s="200">
        <v>6.13</v>
      </c>
      <c r="W30" s="200">
        <v>13.72</v>
      </c>
      <c r="X30" s="200">
        <v>43.36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74.849999999999994</v>
      </c>
      <c r="AQ30" s="200">
        <v>26.66</v>
      </c>
      <c r="AR30" s="200">
        <v>2.0699999999999998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371.6</v>
      </c>
      <c r="M31" s="200">
        <v>27.2</v>
      </c>
      <c r="N31" s="200">
        <v>17.13</v>
      </c>
      <c r="O31" s="200">
        <v>0</v>
      </c>
      <c r="P31" s="200">
        <v>37.119999999999997</v>
      </c>
      <c r="Q31" s="200">
        <v>3.23</v>
      </c>
      <c r="R31" s="200">
        <v>12.07</v>
      </c>
      <c r="S31" s="200">
        <v>7.92</v>
      </c>
      <c r="T31" s="200">
        <v>0</v>
      </c>
      <c r="U31" s="200">
        <v>24.13</v>
      </c>
      <c r="V31" s="200">
        <v>6.13</v>
      </c>
      <c r="W31" s="200">
        <v>13.72</v>
      </c>
      <c r="X31" s="200">
        <v>43.36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74.849999999999994</v>
      </c>
      <c r="AQ31" s="200">
        <v>26.66</v>
      </c>
      <c r="AR31" s="200">
        <v>6.26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371.59</v>
      </c>
      <c r="M32" s="200">
        <v>27.2</v>
      </c>
      <c r="N32" s="200">
        <v>17.13</v>
      </c>
      <c r="O32" s="200">
        <v>0</v>
      </c>
      <c r="P32" s="200">
        <v>37.119999999999997</v>
      </c>
      <c r="Q32" s="200">
        <v>3.22</v>
      </c>
      <c r="R32" s="200">
        <v>12.07</v>
      </c>
      <c r="S32" s="200">
        <v>7.81</v>
      </c>
      <c r="T32" s="200">
        <v>0</v>
      </c>
      <c r="U32" s="200">
        <v>24.13</v>
      </c>
      <c r="V32" s="200">
        <v>6.13</v>
      </c>
      <c r="W32" s="200">
        <v>13.72</v>
      </c>
      <c r="X32" s="200">
        <v>43.36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11.99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8.41</v>
      </c>
      <c r="L33" s="200">
        <v>371.59</v>
      </c>
      <c r="M33" s="200">
        <v>27.2</v>
      </c>
      <c r="N33" s="200">
        <v>17.13</v>
      </c>
      <c r="O33" s="200">
        <v>0</v>
      </c>
      <c r="P33" s="200">
        <v>37.119999999999997</v>
      </c>
      <c r="Q33" s="200">
        <v>3.23</v>
      </c>
      <c r="R33" s="200">
        <v>12.07</v>
      </c>
      <c r="S33" s="200">
        <v>7.81</v>
      </c>
      <c r="T33" s="200">
        <v>0</v>
      </c>
      <c r="U33" s="200">
        <v>24.11</v>
      </c>
      <c r="V33" s="200">
        <v>6.13</v>
      </c>
      <c r="W33" s="200">
        <v>13.72</v>
      </c>
      <c r="X33" s="200">
        <v>43.36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17.7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371.59</v>
      </c>
      <c r="M34" s="200">
        <v>27.2</v>
      </c>
      <c r="N34" s="200">
        <v>17.13</v>
      </c>
      <c r="O34" s="200">
        <v>0</v>
      </c>
      <c r="P34" s="200">
        <v>37.119999999999997</v>
      </c>
      <c r="Q34" s="200">
        <v>3.23</v>
      </c>
      <c r="R34" s="200">
        <v>12.07</v>
      </c>
      <c r="S34" s="200">
        <v>7.81</v>
      </c>
      <c r="T34" s="200">
        <v>0</v>
      </c>
      <c r="U34" s="200">
        <v>24.11</v>
      </c>
      <c r="V34" s="200">
        <v>6.13</v>
      </c>
      <c r="W34" s="200">
        <v>13.72</v>
      </c>
      <c r="X34" s="200">
        <v>43.36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19.2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371.59</v>
      </c>
      <c r="M35" s="200">
        <v>27.2</v>
      </c>
      <c r="N35" s="200">
        <v>17.13</v>
      </c>
      <c r="O35" s="200">
        <v>0</v>
      </c>
      <c r="P35" s="200">
        <v>37.119999999999997</v>
      </c>
      <c r="Q35" s="200">
        <v>3.23</v>
      </c>
      <c r="R35" s="200">
        <v>12.07</v>
      </c>
      <c r="S35" s="200">
        <v>7.8</v>
      </c>
      <c r="T35" s="200">
        <v>0</v>
      </c>
      <c r="U35" s="200">
        <v>24.11</v>
      </c>
      <c r="V35" s="200">
        <v>6.13</v>
      </c>
      <c r="W35" s="200">
        <v>13.72</v>
      </c>
      <c r="X35" s="200">
        <v>43.36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19.2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371.59</v>
      </c>
      <c r="M36" s="200">
        <v>27.2</v>
      </c>
      <c r="N36" s="200">
        <v>17.13</v>
      </c>
      <c r="O36" s="200">
        <v>0</v>
      </c>
      <c r="P36" s="200">
        <v>37.119999999999997</v>
      </c>
      <c r="Q36" s="200">
        <v>3.23</v>
      </c>
      <c r="R36" s="200">
        <v>12.07</v>
      </c>
      <c r="S36" s="200">
        <v>7.8</v>
      </c>
      <c r="T36" s="200">
        <v>0</v>
      </c>
      <c r="U36" s="200">
        <v>24.11</v>
      </c>
      <c r="V36" s="200">
        <v>6.13</v>
      </c>
      <c r="W36" s="200">
        <v>13.72</v>
      </c>
      <c r="X36" s="200">
        <v>43.36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21.2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8.9700000000000006</v>
      </c>
      <c r="L37" s="200">
        <v>371.59</v>
      </c>
      <c r="M37" s="200">
        <v>27.2</v>
      </c>
      <c r="N37" s="200">
        <v>17.13</v>
      </c>
      <c r="O37" s="200">
        <v>0</v>
      </c>
      <c r="P37" s="200">
        <v>37.119999999999997</v>
      </c>
      <c r="Q37" s="200">
        <v>3.23</v>
      </c>
      <c r="R37" s="200">
        <v>12.07</v>
      </c>
      <c r="S37" s="200">
        <v>7.8</v>
      </c>
      <c r="T37" s="200">
        <v>0</v>
      </c>
      <c r="U37" s="200">
        <v>24.11</v>
      </c>
      <c r="V37" s="200">
        <v>6.13</v>
      </c>
      <c r="W37" s="200">
        <v>13.72</v>
      </c>
      <c r="X37" s="200">
        <v>43.36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21.2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5.1100000000000003</v>
      </c>
      <c r="L38" s="200">
        <v>317.95999999999998</v>
      </c>
      <c r="M38" s="200">
        <v>27.2</v>
      </c>
      <c r="N38" s="200">
        <v>17.13</v>
      </c>
      <c r="O38" s="200">
        <v>0</v>
      </c>
      <c r="P38" s="200">
        <v>37.119999999999997</v>
      </c>
      <c r="Q38" s="200">
        <v>3.23</v>
      </c>
      <c r="R38" s="200">
        <v>6.94</v>
      </c>
      <c r="S38" s="200">
        <v>4.34</v>
      </c>
      <c r="T38" s="200">
        <v>0</v>
      </c>
      <c r="U38" s="200">
        <v>24.11</v>
      </c>
      <c r="V38" s="200">
        <v>3.37</v>
      </c>
      <c r="W38" s="200">
        <v>13.72</v>
      </c>
      <c r="X38" s="200">
        <v>43.36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57.26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48.17</v>
      </c>
      <c r="AQ38" s="200">
        <v>7.71</v>
      </c>
      <c r="AR38" s="200">
        <v>21.2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5.1100000000000003</v>
      </c>
      <c r="L39" s="200">
        <v>269.77999999999997</v>
      </c>
      <c r="M39" s="200">
        <v>27.2</v>
      </c>
      <c r="N39" s="200">
        <v>17.13</v>
      </c>
      <c r="O39" s="200">
        <v>0</v>
      </c>
      <c r="P39" s="200">
        <v>37.119999999999997</v>
      </c>
      <c r="Q39" s="200">
        <v>3.23</v>
      </c>
      <c r="R39" s="200">
        <v>6.94</v>
      </c>
      <c r="S39" s="200">
        <v>4.34</v>
      </c>
      <c r="T39" s="200">
        <v>0</v>
      </c>
      <c r="U39" s="200">
        <v>24.11</v>
      </c>
      <c r="V39" s="200">
        <v>6.13</v>
      </c>
      <c r="W39" s="200">
        <v>13.72</v>
      </c>
      <c r="X39" s="200">
        <v>43.36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54.63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7.71</v>
      </c>
      <c r="AR39" s="200">
        <v>21.2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5.1100000000000003</v>
      </c>
      <c r="L40" s="200">
        <v>250.51</v>
      </c>
      <c r="M40" s="200">
        <v>27.2</v>
      </c>
      <c r="N40" s="200">
        <v>17.13</v>
      </c>
      <c r="O40" s="200">
        <v>0</v>
      </c>
      <c r="P40" s="200">
        <v>37.119999999999997</v>
      </c>
      <c r="Q40" s="200">
        <v>3.23</v>
      </c>
      <c r="R40" s="200">
        <v>12.07</v>
      </c>
      <c r="S40" s="200">
        <v>7.8</v>
      </c>
      <c r="T40" s="200">
        <v>0</v>
      </c>
      <c r="U40" s="200">
        <v>24.11</v>
      </c>
      <c r="V40" s="200">
        <v>6.13</v>
      </c>
      <c r="W40" s="200">
        <v>13.72</v>
      </c>
      <c r="X40" s="200">
        <v>43.36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54.63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21.2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5.1100000000000003</v>
      </c>
      <c r="L41" s="200">
        <v>289.05</v>
      </c>
      <c r="M41" s="200">
        <v>27.2</v>
      </c>
      <c r="N41" s="200">
        <v>17.13</v>
      </c>
      <c r="O41" s="200">
        <v>0</v>
      </c>
      <c r="P41" s="200">
        <v>37.119999999999997</v>
      </c>
      <c r="Q41" s="200">
        <v>3.23</v>
      </c>
      <c r="R41" s="200">
        <v>12.07</v>
      </c>
      <c r="S41" s="200">
        <v>7.8</v>
      </c>
      <c r="T41" s="200">
        <v>0</v>
      </c>
      <c r="U41" s="200">
        <v>24.11</v>
      </c>
      <c r="V41" s="200">
        <v>6.13</v>
      </c>
      <c r="W41" s="200">
        <v>13.72</v>
      </c>
      <c r="X41" s="200">
        <v>43.36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54.63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21.2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5.1100000000000003</v>
      </c>
      <c r="L42" s="200">
        <v>289.05</v>
      </c>
      <c r="M42" s="200">
        <v>27.2</v>
      </c>
      <c r="N42" s="200">
        <v>17.13</v>
      </c>
      <c r="O42" s="200">
        <v>0</v>
      </c>
      <c r="P42" s="200">
        <v>37.119999999999997</v>
      </c>
      <c r="Q42" s="200">
        <v>3.23</v>
      </c>
      <c r="R42" s="200">
        <v>12.07</v>
      </c>
      <c r="S42" s="200">
        <v>7.8</v>
      </c>
      <c r="T42" s="200">
        <v>0</v>
      </c>
      <c r="U42" s="200">
        <v>24.11</v>
      </c>
      <c r="V42" s="200">
        <v>6.13</v>
      </c>
      <c r="W42" s="200">
        <v>13.72</v>
      </c>
      <c r="X42" s="200">
        <v>43.36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54.63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22.7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5.1100000000000003</v>
      </c>
      <c r="L43" s="200">
        <v>342.04</v>
      </c>
      <c r="M43" s="200">
        <v>27.2</v>
      </c>
      <c r="N43" s="200">
        <v>17.13</v>
      </c>
      <c r="O43" s="200">
        <v>0</v>
      </c>
      <c r="P43" s="200">
        <v>37.119999999999997</v>
      </c>
      <c r="Q43" s="200">
        <v>3.23</v>
      </c>
      <c r="R43" s="200">
        <v>12.07</v>
      </c>
      <c r="S43" s="200">
        <v>7.8</v>
      </c>
      <c r="T43" s="200">
        <v>0</v>
      </c>
      <c r="U43" s="200">
        <v>24.11</v>
      </c>
      <c r="V43" s="200">
        <v>6.13</v>
      </c>
      <c r="W43" s="200">
        <v>13.72</v>
      </c>
      <c r="X43" s="200">
        <v>43.36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54.63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22.7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5.1100000000000003</v>
      </c>
      <c r="L44" s="200">
        <v>342.04</v>
      </c>
      <c r="M44" s="200">
        <v>27.2</v>
      </c>
      <c r="N44" s="200">
        <v>17.13</v>
      </c>
      <c r="O44" s="200">
        <v>0</v>
      </c>
      <c r="P44" s="200">
        <v>37.119999999999997</v>
      </c>
      <c r="Q44" s="200">
        <v>3.23</v>
      </c>
      <c r="R44" s="200">
        <v>12.07</v>
      </c>
      <c r="S44" s="200">
        <v>7.8</v>
      </c>
      <c r="T44" s="200">
        <v>0</v>
      </c>
      <c r="U44" s="200">
        <v>24.11</v>
      </c>
      <c r="V44" s="200">
        <v>6.13</v>
      </c>
      <c r="W44" s="200">
        <v>13.72</v>
      </c>
      <c r="X44" s="200">
        <v>43.36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54.63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22.7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5.1100000000000003</v>
      </c>
      <c r="L45" s="200">
        <v>342.04</v>
      </c>
      <c r="M45" s="200">
        <v>27.2</v>
      </c>
      <c r="N45" s="200">
        <v>17.13</v>
      </c>
      <c r="O45" s="200">
        <v>0</v>
      </c>
      <c r="P45" s="200">
        <v>37.119999999999997</v>
      </c>
      <c r="Q45" s="200">
        <v>3.23</v>
      </c>
      <c r="R45" s="200">
        <v>12.07</v>
      </c>
      <c r="S45" s="200">
        <v>7.8</v>
      </c>
      <c r="T45" s="200">
        <v>0</v>
      </c>
      <c r="U45" s="200">
        <v>24.11</v>
      </c>
      <c r="V45" s="200">
        <v>6.13</v>
      </c>
      <c r="W45" s="200">
        <v>13.72</v>
      </c>
      <c r="X45" s="200">
        <v>43.36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54.63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74.849999999999994</v>
      </c>
      <c r="AQ45" s="200">
        <v>26.66</v>
      </c>
      <c r="AR45" s="200">
        <v>22.7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5.1100000000000003</v>
      </c>
      <c r="L46" s="200">
        <v>342.04</v>
      </c>
      <c r="M46" s="200">
        <v>27.2</v>
      </c>
      <c r="N46" s="200">
        <v>17.13</v>
      </c>
      <c r="O46" s="200">
        <v>0</v>
      </c>
      <c r="P46" s="200">
        <v>37.119999999999997</v>
      </c>
      <c r="Q46" s="200">
        <v>3.23</v>
      </c>
      <c r="R46" s="200">
        <v>12.07</v>
      </c>
      <c r="S46" s="200">
        <v>7.8</v>
      </c>
      <c r="T46" s="200">
        <v>0</v>
      </c>
      <c r="U46" s="200">
        <v>24.11</v>
      </c>
      <c r="V46" s="200">
        <v>6.13</v>
      </c>
      <c r="W46" s="200">
        <v>13.72</v>
      </c>
      <c r="X46" s="200">
        <v>43.36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54.63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26.66</v>
      </c>
      <c r="AR46" s="200">
        <v>22.7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5.1100000000000003</v>
      </c>
      <c r="L47" s="200">
        <v>341.92</v>
      </c>
      <c r="M47" s="200">
        <v>27.2</v>
      </c>
      <c r="N47" s="200">
        <v>17.13</v>
      </c>
      <c r="O47" s="200">
        <v>0</v>
      </c>
      <c r="P47" s="200">
        <v>37.119999999999997</v>
      </c>
      <c r="Q47" s="200">
        <v>3.23</v>
      </c>
      <c r="R47" s="200">
        <v>12.07</v>
      </c>
      <c r="S47" s="200">
        <v>7.81</v>
      </c>
      <c r="T47" s="200">
        <v>0</v>
      </c>
      <c r="U47" s="200">
        <v>24.11</v>
      </c>
      <c r="V47" s="200">
        <v>6.13</v>
      </c>
      <c r="W47" s="200">
        <v>13.72</v>
      </c>
      <c r="X47" s="200">
        <v>43.36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54.63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22.7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5.1100000000000003</v>
      </c>
      <c r="L48" s="200">
        <v>317.95999999999998</v>
      </c>
      <c r="M48" s="200">
        <v>27.2</v>
      </c>
      <c r="N48" s="200">
        <v>17.13</v>
      </c>
      <c r="O48" s="200">
        <v>0</v>
      </c>
      <c r="P48" s="200">
        <v>37.119999999999997</v>
      </c>
      <c r="Q48" s="200">
        <v>3.23</v>
      </c>
      <c r="R48" s="200">
        <v>12.07</v>
      </c>
      <c r="S48" s="200">
        <v>7.8</v>
      </c>
      <c r="T48" s="200">
        <v>0</v>
      </c>
      <c r="U48" s="200">
        <v>24.11</v>
      </c>
      <c r="V48" s="200">
        <v>6.13</v>
      </c>
      <c r="W48" s="200">
        <v>13.72</v>
      </c>
      <c r="X48" s="200">
        <v>43.36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54.63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74.849999999999994</v>
      </c>
      <c r="AQ48" s="200">
        <v>26.66</v>
      </c>
      <c r="AR48" s="200">
        <v>22.7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5.1100000000000003</v>
      </c>
      <c r="L49" s="200">
        <v>260.14999999999998</v>
      </c>
      <c r="M49" s="200">
        <v>27.2</v>
      </c>
      <c r="N49" s="200">
        <v>17.13</v>
      </c>
      <c r="O49" s="200">
        <v>0</v>
      </c>
      <c r="P49" s="200">
        <v>37.119999999999997</v>
      </c>
      <c r="Q49" s="200">
        <v>3.23</v>
      </c>
      <c r="R49" s="200">
        <v>12.07</v>
      </c>
      <c r="S49" s="200">
        <v>7.8</v>
      </c>
      <c r="T49" s="200">
        <v>0</v>
      </c>
      <c r="U49" s="200">
        <v>24.11</v>
      </c>
      <c r="V49" s="200">
        <v>6.13</v>
      </c>
      <c r="W49" s="200">
        <v>13.72</v>
      </c>
      <c r="X49" s="200">
        <v>43.36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58.53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74.849999999999994</v>
      </c>
      <c r="AQ49" s="200">
        <v>26.66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5.1100000000000003</v>
      </c>
      <c r="L50" s="200">
        <v>231.24</v>
      </c>
      <c r="M50" s="200">
        <v>27.2</v>
      </c>
      <c r="N50" s="200">
        <v>17.13</v>
      </c>
      <c r="O50" s="200">
        <v>0</v>
      </c>
      <c r="P50" s="200">
        <v>37.119999999999997</v>
      </c>
      <c r="Q50" s="200">
        <v>3.23</v>
      </c>
      <c r="R50" s="200">
        <v>12.07</v>
      </c>
      <c r="S50" s="200">
        <v>7.8</v>
      </c>
      <c r="T50" s="200">
        <v>0</v>
      </c>
      <c r="U50" s="200">
        <v>24.11</v>
      </c>
      <c r="V50" s="200">
        <v>6.13</v>
      </c>
      <c r="W50" s="200">
        <v>13.72</v>
      </c>
      <c r="X50" s="200">
        <v>43.36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58.53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74.849999999999994</v>
      </c>
      <c r="AQ50" s="200">
        <v>26.66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5.1100000000000003</v>
      </c>
      <c r="L51" s="200">
        <v>205.23</v>
      </c>
      <c r="M51" s="200">
        <v>27.2</v>
      </c>
      <c r="N51" s="200">
        <v>17.13</v>
      </c>
      <c r="O51" s="200">
        <v>0</v>
      </c>
      <c r="P51" s="200">
        <v>37.119999999999997</v>
      </c>
      <c r="Q51" s="200">
        <v>3.23</v>
      </c>
      <c r="R51" s="200">
        <v>12.07</v>
      </c>
      <c r="S51" s="200">
        <v>7.8</v>
      </c>
      <c r="T51" s="200">
        <v>0</v>
      </c>
      <c r="U51" s="200">
        <v>24.11</v>
      </c>
      <c r="V51" s="200">
        <v>6.13</v>
      </c>
      <c r="W51" s="200">
        <v>13.72</v>
      </c>
      <c r="X51" s="200">
        <v>43.36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58.53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74.849999999999994</v>
      </c>
      <c r="AQ51" s="200">
        <v>26.66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5.1100000000000003</v>
      </c>
      <c r="L52" s="200">
        <v>205.23</v>
      </c>
      <c r="M52" s="200">
        <v>27.2</v>
      </c>
      <c r="N52" s="200">
        <v>17.13</v>
      </c>
      <c r="O52" s="200">
        <v>0</v>
      </c>
      <c r="P52" s="200">
        <v>37.119999999999997</v>
      </c>
      <c r="Q52" s="200">
        <v>3.23</v>
      </c>
      <c r="R52" s="200">
        <v>12.07</v>
      </c>
      <c r="S52" s="200">
        <v>7.8</v>
      </c>
      <c r="T52" s="200">
        <v>0</v>
      </c>
      <c r="U52" s="200">
        <v>24.11</v>
      </c>
      <c r="V52" s="200">
        <v>6.13</v>
      </c>
      <c r="W52" s="200">
        <v>13.72</v>
      </c>
      <c r="X52" s="200">
        <v>43.36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58.53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74.849999999999994</v>
      </c>
      <c r="AQ52" s="200">
        <v>26.66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5.1100000000000003</v>
      </c>
      <c r="L53" s="200">
        <v>205.23</v>
      </c>
      <c r="M53" s="200">
        <v>27.2</v>
      </c>
      <c r="N53" s="200">
        <v>17.13</v>
      </c>
      <c r="O53" s="200">
        <v>0</v>
      </c>
      <c r="P53" s="200">
        <v>37.119999999999997</v>
      </c>
      <c r="Q53" s="200">
        <v>3.23</v>
      </c>
      <c r="R53" s="200">
        <v>12.07</v>
      </c>
      <c r="S53" s="200">
        <v>7.8</v>
      </c>
      <c r="T53" s="200">
        <v>0</v>
      </c>
      <c r="U53" s="200">
        <v>24.11</v>
      </c>
      <c r="V53" s="200">
        <v>6.13</v>
      </c>
      <c r="W53" s="200">
        <v>13.72</v>
      </c>
      <c r="X53" s="200">
        <v>43.36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74.849999999999994</v>
      </c>
      <c r="AQ53" s="200">
        <v>26.66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5.1100000000000003</v>
      </c>
      <c r="L54" s="200">
        <v>205.23</v>
      </c>
      <c r="M54" s="200">
        <v>27.2</v>
      </c>
      <c r="N54" s="200">
        <v>17.13</v>
      </c>
      <c r="O54" s="200">
        <v>0</v>
      </c>
      <c r="P54" s="200">
        <v>37.119999999999997</v>
      </c>
      <c r="Q54" s="200">
        <v>3.23</v>
      </c>
      <c r="R54" s="200">
        <v>12.07</v>
      </c>
      <c r="S54" s="200">
        <v>4.34</v>
      </c>
      <c r="T54" s="200">
        <v>0</v>
      </c>
      <c r="U54" s="200">
        <v>24.11</v>
      </c>
      <c r="V54" s="200">
        <v>6.13</v>
      </c>
      <c r="W54" s="200">
        <v>13.72</v>
      </c>
      <c r="X54" s="200">
        <v>43.36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74.86</v>
      </c>
      <c r="AQ54" s="200">
        <v>7.71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5.1100000000000003</v>
      </c>
      <c r="L55" s="200">
        <v>205.23</v>
      </c>
      <c r="M55" s="200">
        <v>27.2</v>
      </c>
      <c r="N55" s="200">
        <v>17.13</v>
      </c>
      <c r="O55" s="200">
        <v>0</v>
      </c>
      <c r="P55" s="200">
        <v>37.119999999999997</v>
      </c>
      <c r="Q55" s="200">
        <v>3.23</v>
      </c>
      <c r="R55" s="200">
        <v>12.07</v>
      </c>
      <c r="S55" s="200">
        <v>4.34</v>
      </c>
      <c r="T55" s="200">
        <v>0</v>
      </c>
      <c r="U55" s="200">
        <v>24.11</v>
      </c>
      <c r="V55" s="200">
        <v>3.53</v>
      </c>
      <c r="W55" s="200">
        <v>13.72</v>
      </c>
      <c r="X55" s="200">
        <v>43.36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48.18</v>
      </c>
      <c r="AQ55" s="200">
        <v>7.71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5.1100000000000003</v>
      </c>
      <c r="L56" s="200">
        <v>205.23</v>
      </c>
      <c r="M56" s="200">
        <v>27.2</v>
      </c>
      <c r="N56" s="200">
        <v>17.13</v>
      </c>
      <c r="O56" s="200">
        <v>0</v>
      </c>
      <c r="P56" s="200">
        <v>37.119999999999997</v>
      </c>
      <c r="Q56" s="200">
        <v>3.23</v>
      </c>
      <c r="R56" s="200">
        <v>12.07</v>
      </c>
      <c r="S56" s="200">
        <v>4.34</v>
      </c>
      <c r="T56" s="200">
        <v>0</v>
      </c>
      <c r="U56" s="200">
        <v>24.11</v>
      </c>
      <c r="V56" s="200">
        <v>3.37</v>
      </c>
      <c r="W56" s="200">
        <v>13.72</v>
      </c>
      <c r="X56" s="200">
        <v>43.36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19.27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5.1100000000000003</v>
      </c>
      <c r="L57" s="200">
        <v>205.23</v>
      </c>
      <c r="M57" s="200">
        <v>27.2</v>
      </c>
      <c r="N57" s="200">
        <v>17.13</v>
      </c>
      <c r="O57" s="200">
        <v>0</v>
      </c>
      <c r="P57" s="200">
        <v>37.119999999999997</v>
      </c>
      <c r="Q57" s="200">
        <v>3.23</v>
      </c>
      <c r="R57" s="200">
        <v>12.07</v>
      </c>
      <c r="S57" s="200">
        <v>4.34</v>
      </c>
      <c r="T57" s="200">
        <v>0</v>
      </c>
      <c r="U57" s="200">
        <v>24.08</v>
      </c>
      <c r="V57" s="200">
        <v>3.37</v>
      </c>
      <c r="W57" s="200">
        <v>13.72</v>
      </c>
      <c r="X57" s="200">
        <v>43.36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5.1100000000000003</v>
      </c>
      <c r="L58" s="200">
        <v>205.23</v>
      </c>
      <c r="M58" s="200">
        <v>27.2</v>
      </c>
      <c r="N58" s="200">
        <v>17.13</v>
      </c>
      <c r="O58" s="200">
        <v>0</v>
      </c>
      <c r="P58" s="200">
        <v>37.119999999999997</v>
      </c>
      <c r="Q58" s="200">
        <v>3.23</v>
      </c>
      <c r="R58" s="200">
        <v>12.07</v>
      </c>
      <c r="S58" s="200">
        <v>4.34</v>
      </c>
      <c r="T58" s="200">
        <v>0</v>
      </c>
      <c r="U58" s="200">
        <v>24.13</v>
      </c>
      <c r="V58" s="200">
        <v>3.37</v>
      </c>
      <c r="W58" s="200">
        <v>13.72</v>
      </c>
      <c r="X58" s="200">
        <v>43.36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19.27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5.1100000000000003</v>
      </c>
      <c r="L59" s="200">
        <v>205.23</v>
      </c>
      <c r="M59" s="200">
        <v>27.2</v>
      </c>
      <c r="N59" s="200">
        <v>17.13</v>
      </c>
      <c r="O59" s="200">
        <v>0</v>
      </c>
      <c r="P59" s="200">
        <v>37.119999999999997</v>
      </c>
      <c r="Q59" s="200">
        <v>3.23</v>
      </c>
      <c r="R59" s="200">
        <v>12.07</v>
      </c>
      <c r="S59" s="200">
        <v>4.34</v>
      </c>
      <c r="T59" s="200">
        <v>0</v>
      </c>
      <c r="U59" s="200">
        <v>24.13</v>
      </c>
      <c r="V59" s="200">
        <v>3.37</v>
      </c>
      <c r="W59" s="200">
        <v>13.72</v>
      </c>
      <c r="X59" s="200">
        <v>43.36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19.27</v>
      </c>
      <c r="AQ59" s="200">
        <v>7.71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5.1100000000000003</v>
      </c>
      <c r="L60" s="200">
        <v>205.23</v>
      </c>
      <c r="M60" s="200">
        <v>27.2</v>
      </c>
      <c r="N60" s="200">
        <v>17.13</v>
      </c>
      <c r="O60" s="200">
        <v>0</v>
      </c>
      <c r="P60" s="200">
        <v>37.119999999999997</v>
      </c>
      <c r="Q60" s="200">
        <v>3.23</v>
      </c>
      <c r="R60" s="200">
        <v>12.07</v>
      </c>
      <c r="S60" s="200">
        <v>4.34</v>
      </c>
      <c r="T60" s="200">
        <v>0</v>
      </c>
      <c r="U60" s="200">
        <v>24.13</v>
      </c>
      <c r="V60" s="200">
        <v>3.37</v>
      </c>
      <c r="W60" s="200">
        <v>13.72</v>
      </c>
      <c r="X60" s="200">
        <v>43.36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48.18</v>
      </c>
      <c r="AQ60" s="200">
        <v>7.71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5.1100000000000003</v>
      </c>
      <c r="L61" s="200">
        <v>205.23</v>
      </c>
      <c r="M61" s="200">
        <v>27.2</v>
      </c>
      <c r="N61" s="200">
        <v>17.13</v>
      </c>
      <c r="O61" s="200">
        <v>0</v>
      </c>
      <c r="P61" s="200">
        <v>37.119999999999997</v>
      </c>
      <c r="Q61" s="200">
        <v>3.23</v>
      </c>
      <c r="R61" s="200">
        <v>12.07</v>
      </c>
      <c r="S61" s="200">
        <v>4.34</v>
      </c>
      <c r="T61" s="200">
        <v>0</v>
      </c>
      <c r="U61" s="200">
        <v>24.13</v>
      </c>
      <c r="V61" s="200">
        <v>3.37</v>
      </c>
      <c r="W61" s="200">
        <v>13.72</v>
      </c>
      <c r="X61" s="200">
        <v>43.36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48.18</v>
      </c>
      <c r="AQ61" s="200">
        <v>7.71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5.1100000000000003</v>
      </c>
      <c r="L62" s="200">
        <v>205.23</v>
      </c>
      <c r="M62" s="200">
        <v>27.2</v>
      </c>
      <c r="N62" s="200">
        <v>17.13</v>
      </c>
      <c r="O62" s="200">
        <v>0</v>
      </c>
      <c r="P62" s="200">
        <v>37.119999999999997</v>
      </c>
      <c r="Q62" s="200">
        <v>3.23</v>
      </c>
      <c r="R62" s="200">
        <v>12.07</v>
      </c>
      <c r="S62" s="200">
        <v>4.34</v>
      </c>
      <c r="T62" s="200">
        <v>0</v>
      </c>
      <c r="U62" s="200">
        <v>24.13</v>
      </c>
      <c r="V62" s="200">
        <v>3.37</v>
      </c>
      <c r="W62" s="200">
        <v>13.72</v>
      </c>
      <c r="X62" s="200">
        <v>43.36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48.18</v>
      </c>
      <c r="AQ62" s="200">
        <v>7.71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5.1100000000000003</v>
      </c>
      <c r="L63" s="200">
        <v>205.23</v>
      </c>
      <c r="M63" s="200">
        <v>27.2</v>
      </c>
      <c r="N63" s="200">
        <v>17.13</v>
      </c>
      <c r="O63" s="200">
        <v>0</v>
      </c>
      <c r="P63" s="200">
        <v>37.119999999999997</v>
      </c>
      <c r="Q63" s="200">
        <v>3.23</v>
      </c>
      <c r="R63" s="200">
        <v>12.07</v>
      </c>
      <c r="S63" s="200">
        <v>4.34</v>
      </c>
      <c r="T63" s="200">
        <v>0</v>
      </c>
      <c r="U63" s="200">
        <v>24.13</v>
      </c>
      <c r="V63" s="200">
        <v>3.37</v>
      </c>
      <c r="W63" s="200">
        <v>13.72</v>
      </c>
      <c r="X63" s="200">
        <v>43.36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48.18</v>
      </c>
      <c r="AQ63" s="200">
        <v>7.71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5.1100000000000003</v>
      </c>
      <c r="L64" s="200">
        <v>205.23</v>
      </c>
      <c r="M64" s="200">
        <v>27.2</v>
      </c>
      <c r="N64" s="200">
        <v>17.13</v>
      </c>
      <c r="O64" s="200">
        <v>0</v>
      </c>
      <c r="P64" s="200">
        <v>37.119999999999997</v>
      </c>
      <c r="Q64" s="200">
        <v>3.23</v>
      </c>
      <c r="R64" s="200">
        <v>12.07</v>
      </c>
      <c r="S64" s="200">
        <v>4.34</v>
      </c>
      <c r="T64" s="200">
        <v>0</v>
      </c>
      <c r="U64" s="200">
        <v>24.13</v>
      </c>
      <c r="V64" s="200">
        <v>3.37</v>
      </c>
      <c r="W64" s="200">
        <v>13.72</v>
      </c>
      <c r="X64" s="200">
        <v>43.36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48.18</v>
      </c>
      <c r="AQ64" s="200">
        <v>7.71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5.1100000000000003</v>
      </c>
      <c r="L65" s="200">
        <v>205.23</v>
      </c>
      <c r="M65" s="200">
        <v>27.2</v>
      </c>
      <c r="N65" s="200">
        <v>17.13</v>
      </c>
      <c r="O65" s="200">
        <v>0</v>
      </c>
      <c r="P65" s="200">
        <v>37.119999999999997</v>
      </c>
      <c r="Q65" s="200">
        <v>3.23</v>
      </c>
      <c r="R65" s="200">
        <v>12.07</v>
      </c>
      <c r="S65" s="200">
        <v>4.34</v>
      </c>
      <c r="T65" s="200">
        <v>0</v>
      </c>
      <c r="U65" s="200">
        <v>24.13</v>
      </c>
      <c r="V65" s="200">
        <v>3.37</v>
      </c>
      <c r="W65" s="200">
        <v>13.72</v>
      </c>
      <c r="X65" s="200">
        <v>43.36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48.18</v>
      </c>
      <c r="AQ65" s="200">
        <v>7.71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5.1100000000000003</v>
      </c>
      <c r="L66" s="200">
        <v>205.23</v>
      </c>
      <c r="M66" s="200">
        <v>27.2</v>
      </c>
      <c r="N66" s="200">
        <v>17.13</v>
      </c>
      <c r="O66" s="200">
        <v>0</v>
      </c>
      <c r="P66" s="200">
        <v>37.119999999999997</v>
      </c>
      <c r="Q66" s="200">
        <v>3.23</v>
      </c>
      <c r="R66" s="200">
        <v>12.07</v>
      </c>
      <c r="S66" s="200">
        <v>4.34</v>
      </c>
      <c r="T66" s="200">
        <v>0</v>
      </c>
      <c r="U66" s="200">
        <v>24.13</v>
      </c>
      <c r="V66" s="200">
        <v>3.37</v>
      </c>
      <c r="W66" s="200">
        <v>13.72</v>
      </c>
      <c r="X66" s="200">
        <v>43.36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48.18</v>
      </c>
      <c r="AQ66" s="200">
        <v>7.71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5.1100000000000003</v>
      </c>
      <c r="L67" s="200">
        <v>205.23</v>
      </c>
      <c r="M67" s="200">
        <v>27.2</v>
      </c>
      <c r="N67" s="200">
        <v>17.13</v>
      </c>
      <c r="O67" s="200">
        <v>0</v>
      </c>
      <c r="P67" s="200">
        <v>37.119999999999997</v>
      </c>
      <c r="Q67" s="200">
        <v>3.23</v>
      </c>
      <c r="R67" s="200">
        <v>12.07</v>
      </c>
      <c r="S67" s="200">
        <v>4.34</v>
      </c>
      <c r="T67" s="200">
        <v>0</v>
      </c>
      <c r="U67" s="200">
        <v>24.13</v>
      </c>
      <c r="V67" s="200">
        <v>3.37</v>
      </c>
      <c r="W67" s="200">
        <v>13.72</v>
      </c>
      <c r="X67" s="200">
        <v>43.36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48.18</v>
      </c>
      <c r="AQ67" s="200">
        <v>7.71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5.1100000000000003</v>
      </c>
      <c r="L68" s="200">
        <v>205.23</v>
      </c>
      <c r="M68" s="200">
        <v>27.2</v>
      </c>
      <c r="N68" s="200">
        <v>17.13</v>
      </c>
      <c r="O68" s="200">
        <v>0</v>
      </c>
      <c r="P68" s="200">
        <v>37.119999999999997</v>
      </c>
      <c r="Q68" s="200">
        <v>3.23</v>
      </c>
      <c r="R68" s="200">
        <v>12.07</v>
      </c>
      <c r="S68" s="200">
        <v>4.34</v>
      </c>
      <c r="T68" s="200">
        <v>0</v>
      </c>
      <c r="U68" s="200">
        <v>24.13</v>
      </c>
      <c r="V68" s="200">
        <v>3.37</v>
      </c>
      <c r="W68" s="200">
        <v>13.72</v>
      </c>
      <c r="X68" s="200">
        <v>43.36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48.18</v>
      </c>
      <c r="AQ68" s="200">
        <v>7.71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5.1100000000000003</v>
      </c>
      <c r="L69" s="200">
        <v>205.23</v>
      </c>
      <c r="M69" s="200">
        <v>27.2</v>
      </c>
      <c r="N69" s="200">
        <v>17.13</v>
      </c>
      <c r="O69" s="200">
        <v>0</v>
      </c>
      <c r="P69" s="200">
        <v>37.119999999999997</v>
      </c>
      <c r="Q69" s="200">
        <v>3.23</v>
      </c>
      <c r="R69" s="200">
        <v>12.07</v>
      </c>
      <c r="S69" s="200">
        <v>4.34</v>
      </c>
      <c r="T69" s="200">
        <v>0</v>
      </c>
      <c r="U69" s="200">
        <v>24.13</v>
      </c>
      <c r="V69" s="200">
        <v>3.37</v>
      </c>
      <c r="W69" s="200">
        <v>13.72</v>
      </c>
      <c r="X69" s="200">
        <v>43.36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48.17</v>
      </c>
      <c r="AQ69" s="200">
        <v>7.71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5.1100000000000003</v>
      </c>
      <c r="L70" s="200">
        <v>205.23</v>
      </c>
      <c r="M70" s="200">
        <v>27.2</v>
      </c>
      <c r="N70" s="200">
        <v>17.13</v>
      </c>
      <c r="O70" s="200">
        <v>0</v>
      </c>
      <c r="P70" s="200">
        <v>37.119999999999997</v>
      </c>
      <c r="Q70" s="200">
        <v>3.23</v>
      </c>
      <c r="R70" s="200">
        <v>12.07</v>
      </c>
      <c r="S70" s="200">
        <v>7.8</v>
      </c>
      <c r="T70" s="200">
        <v>0</v>
      </c>
      <c r="U70" s="200">
        <v>24.13</v>
      </c>
      <c r="V70" s="200">
        <v>6.13</v>
      </c>
      <c r="W70" s="200">
        <v>13.72</v>
      </c>
      <c r="X70" s="200">
        <v>43.36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5.1100000000000003</v>
      </c>
      <c r="L71" s="200">
        <v>205.23</v>
      </c>
      <c r="M71" s="200">
        <v>27.2</v>
      </c>
      <c r="N71" s="200">
        <v>17.13</v>
      </c>
      <c r="O71" s="200">
        <v>0</v>
      </c>
      <c r="P71" s="200">
        <v>37.119999999999997</v>
      </c>
      <c r="Q71" s="200">
        <v>3.18</v>
      </c>
      <c r="R71" s="200">
        <v>12.07</v>
      </c>
      <c r="S71" s="200">
        <v>4.34</v>
      </c>
      <c r="T71" s="200">
        <v>0</v>
      </c>
      <c r="U71" s="200">
        <v>24.13</v>
      </c>
      <c r="V71" s="200">
        <v>3.37</v>
      </c>
      <c r="W71" s="200">
        <v>13.72</v>
      </c>
      <c r="X71" s="200">
        <v>43.36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58.53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48.17</v>
      </c>
      <c r="AQ71" s="200">
        <v>7.71</v>
      </c>
      <c r="AR71" s="200">
        <v>16.52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5.1100000000000003</v>
      </c>
      <c r="L72" s="200">
        <v>205.23</v>
      </c>
      <c r="M72" s="200">
        <v>27.2</v>
      </c>
      <c r="N72" s="200">
        <v>17.13</v>
      </c>
      <c r="O72" s="200">
        <v>0</v>
      </c>
      <c r="P72" s="200">
        <v>37.119999999999997</v>
      </c>
      <c r="Q72" s="200">
        <v>3.23</v>
      </c>
      <c r="R72" s="200">
        <v>12.07</v>
      </c>
      <c r="S72" s="200">
        <v>4.34</v>
      </c>
      <c r="T72" s="200">
        <v>0</v>
      </c>
      <c r="U72" s="200">
        <v>24.13</v>
      </c>
      <c r="V72" s="200">
        <v>6.13</v>
      </c>
      <c r="W72" s="200">
        <v>13.72</v>
      </c>
      <c r="X72" s="200">
        <v>43.36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58.53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7.71</v>
      </c>
      <c r="AR72" s="200">
        <v>7.72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5.1100000000000003</v>
      </c>
      <c r="L73" s="200">
        <v>205.23</v>
      </c>
      <c r="M73" s="200">
        <v>27.2</v>
      </c>
      <c r="N73" s="200">
        <v>17.13</v>
      </c>
      <c r="O73" s="200">
        <v>0</v>
      </c>
      <c r="P73" s="200">
        <v>37.119999999999997</v>
      </c>
      <c r="Q73" s="200">
        <v>3.23</v>
      </c>
      <c r="R73" s="200">
        <v>12.07</v>
      </c>
      <c r="S73" s="200">
        <v>4.34</v>
      </c>
      <c r="T73" s="200">
        <v>0</v>
      </c>
      <c r="U73" s="200">
        <v>24.13</v>
      </c>
      <c r="V73" s="200">
        <v>3.37</v>
      </c>
      <c r="W73" s="200">
        <v>13.72</v>
      </c>
      <c r="X73" s="200">
        <v>43.36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58.53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7.71</v>
      </c>
      <c r="AR73" s="200">
        <v>2.83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5.0199999999999996</v>
      </c>
      <c r="L74" s="200">
        <v>205.23</v>
      </c>
      <c r="M74" s="200">
        <v>27.2</v>
      </c>
      <c r="N74" s="200">
        <v>17.13</v>
      </c>
      <c r="O74" s="200">
        <v>0</v>
      </c>
      <c r="P74" s="200">
        <v>37.119999999999997</v>
      </c>
      <c r="Q74" s="200">
        <v>3.23</v>
      </c>
      <c r="R74" s="200">
        <v>11.84</v>
      </c>
      <c r="S74" s="200">
        <v>4.34</v>
      </c>
      <c r="T74" s="200">
        <v>0</v>
      </c>
      <c r="U74" s="200">
        <v>24.13</v>
      </c>
      <c r="V74" s="200">
        <v>3.37</v>
      </c>
      <c r="W74" s="200">
        <v>13.72</v>
      </c>
      <c r="X74" s="200">
        <v>43.36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58.53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7.71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205.23</v>
      </c>
      <c r="M75" s="200">
        <v>27.2</v>
      </c>
      <c r="N75" s="200">
        <v>17.13</v>
      </c>
      <c r="O75" s="200">
        <v>0</v>
      </c>
      <c r="P75" s="200">
        <v>37.119999999999997</v>
      </c>
      <c r="Q75" s="200">
        <v>3.23</v>
      </c>
      <c r="R75" s="200">
        <v>12.07</v>
      </c>
      <c r="S75" s="200">
        <v>4.34</v>
      </c>
      <c r="T75" s="200">
        <v>0</v>
      </c>
      <c r="U75" s="200">
        <v>24.13</v>
      </c>
      <c r="V75" s="200">
        <v>5.97</v>
      </c>
      <c r="W75" s="200">
        <v>13.72</v>
      </c>
      <c r="X75" s="200">
        <v>43.36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58.53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7.71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5.1100000000000003</v>
      </c>
      <c r="L76" s="200">
        <v>250.51</v>
      </c>
      <c r="M76" s="200">
        <v>27.2</v>
      </c>
      <c r="N76" s="200">
        <v>17.13</v>
      </c>
      <c r="O76" s="200">
        <v>0</v>
      </c>
      <c r="P76" s="200">
        <v>37.119999999999997</v>
      </c>
      <c r="Q76" s="200">
        <v>3.23</v>
      </c>
      <c r="R76" s="200">
        <v>12.07</v>
      </c>
      <c r="S76" s="200">
        <v>4.34</v>
      </c>
      <c r="T76" s="200">
        <v>0</v>
      </c>
      <c r="U76" s="200">
        <v>24.13</v>
      </c>
      <c r="V76" s="200">
        <v>3.37</v>
      </c>
      <c r="W76" s="200">
        <v>13.72</v>
      </c>
      <c r="X76" s="200">
        <v>43.36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58.53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48.17</v>
      </c>
      <c r="AQ76" s="200">
        <v>7.71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5.1100000000000003</v>
      </c>
      <c r="L77" s="200">
        <v>317.95999999999998</v>
      </c>
      <c r="M77" s="200">
        <v>27.2</v>
      </c>
      <c r="N77" s="200">
        <v>17.13</v>
      </c>
      <c r="O77" s="200">
        <v>0</v>
      </c>
      <c r="P77" s="200">
        <v>37.119999999999997</v>
      </c>
      <c r="Q77" s="200">
        <v>3.23</v>
      </c>
      <c r="R77" s="200">
        <v>12.07</v>
      </c>
      <c r="S77" s="200">
        <v>4.34</v>
      </c>
      <c r="T77" s="200">
        <v>0</v>
      </c>
      <c r="U77" s="200">
        <v>24.13</v>
      </c>
      <c r="V77" s="200">
        <v>3.37</v>
      </c>
      <c r="W77" s="200">
        <v>13.72</v>
      </c>
      <c r="X77" s="200">
        <v>43.36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58.53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48.17</v>
      </c>
      <c r="AQ77" s="200">
        <v>7.71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371.59</v>
      </c>
      <c r="M78" s="200">
        <v>27.2</v>
      </c>
      <c r="N78" s="200">
        <v>17.13</v>
      </c>
      <c r="O78" s="200">
        <v>0</v>
      </c>
      <c r="P78" s="200">
        <v>37.119999999999997</v>
      </c>
      <c r="Q78" s="200">
        <v>3.23</v>
      </c>
      <c r="R78" s="200">
        <v>12.07</v>
      </c>
      <c r="S78" s="200">
        <v>7.81</v>
      </c>
      <c r="T78" s="200">
        <v>0</v>
      </c>
      <c r="U78" s="200">
        <v>24.13</v>
      </c>
      <c r="V78" s="200">
        <v>6.13</v>
      </c>
      <c r="W78" s="200">
        <v>13.72</v>
      </c>
      <c r="X78" s="200">
        <v>43.36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371.59</v>
      </c>
      <c r="M79" s="200">
        <v>27.2</v>
      </c>
      <c r="N79" s="200">
        <v>17.13</v>
      </c>
      <c r="O79" s="200">
        <v>0</v>
      </c>
      <c r="P79" s="200">
        <v>37.119999999999997</v>
      </c>
      <c r="Q79" s="200">
        <v>3.23</v>
      </c>
      <c r="R79" s="200">
        <v>12.07</v>
      </c>
      <c r="S79" s="200">
        <v>7.81</v>
      </c>
      <c r="T79" s="200">
        <v>0</v>
      </c>
      <c r="U79" s="200">
        <v>24.13</v>
      </c>
      <c r="V79" s="200">
        <v>6.13</v>
      </c>
      <c r="W79" s="200">
        <v>13.72</v>
      </c>
      <c r="X79" s="200">
        <v>43.36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5.1100000000000003</v>
      </c>
      <c r="L80" s="200">
        <v>337.23</v>
      </c>
      <c r="M80" s="200">
        <v>27.2</v>
      </c>
      <c r="N80" s="200">
        <v>17.13</v>
      </c>
      <c r="O80" s="200">
        <v>0</v>
      </c>
      <c r="P80" s="200">
        <v>37.119999999999997</v>
      </c>
      <c r="Q80" s="200">
        <v>3.23</v>
      </c>
      <c r="R80" s="200">
        <v>12.07</v>
      </c>
      <c r="S80" s="200">
        <v>7.81</v>
      </c>
      <c r="T80" s="200">
        <v>0</v>
      </c>
      <c r="U80" s="200">
        <v>24.13</v>
      </c>
      <c r="V80" s="200">
        <v>6.13</v>
      </c>
      <c r="W80" s="200">
        <v>13.72</v>
      </c>
      <c r="X80" s="200">
        <v>43.36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58.53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5.1100000000000003</v>
      </c>
      <c r="L81" s="200">
        <v>317.95999999999998</v>
      </c>
      <c r="M81" s="200">
        <v>27.2</v>
      </c>
      <c r="N81" s="200">
        <v>17.13</v>
      </c>
      <c r="O81" s="200">
        <v>0</v>
      </c>
      <c r="P81" s="200">
        <v>37.119999999999997</v>
      </c>
      <c r="Q81" s="200">
        <v>3.23</v>
      </c>
      <c r="R81" s="200">
        <v>12.07</v>
      </c>
      <c r="S81" s="200">
        <v>7.81</v>
      </c>
      <c r="T81" s="200">
        <v>0</v>
      </c>
      <c r="U81" s="200">
        <v>24.13</v>
      </c>
      <c r="V81" s="200">
        <v>6.13</v>
      </c>
      <c r="W81" s="200">
        <v>13.72</v>
      </c>
      <c r="X81" s="200">
        <v>43.36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58.53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5.1100000000000003</v>
      </c>
      <c r="L82" s="200">
        <v>289.05</v>
      </c>
      <c r="M82" s="200">
        <v>27.2</v>
      </c>
      <c r="N82" s="200">
        <v>17.13</v>
      </c>
      <c r="O82" s="200">
        <v>0</v>
      </c>
      <c r="P82" s="200">
        <v>37.119999999999997</v>
      </c>
      <c r="Q82" s="200">
        <v>3.23</v>
      </c>
      <c r="R82" s="200">
        <v>12.07</v>
      </c>
      <c r="S82" s="200">
        <v>7.81</v>
      </c>
      <c r="T82" s="200">
        <v>0</v>
      </c>
      <c r="U82" s="200">
        <v>24.13</v>
      </c>
      <c r="V82" s="200">
        <v>6.13</v>
      </c>
      <c r="W82" s="200">
        <v>13.72</v>
      </c>
      <c r="X82" s="200">
        <v>43.36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58.53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26.66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5.1100000000000003</v>
      </c>
      <c r="L83" s="200">
        <v>245.23</v>
      </c>
      <c r="M83" s="200">
        <v>27.2</v>
      </c>
      <c r="N83" s="200">
        <v>17.13</v>
      </c>
      <c r="O83" s="200">
        <v>0</v>
      </c>
      <c r="P83" s="200">
        <v>37.119999999999997</v>
      </c>
      <c r="Q83" s="200">
        <v>3.23</v>
      </c>
      <c r="R83" s="200">
        <v>12.07</v>
      </c>
      <c r="S83" s="200">
        <v>7.8</v>
      </c>
      <c r="T83" s="200">
        <v>0</v>
      </c>
      <c r="U83" s="200">
        <v>24.13</v>
      </c>
      <c r="V83" s="200">
        <v>6.13</v>
      </c>
      <c r="W83" s="200">
        <v>13.72</v>
      </c>
      <c r="X83" s="200">
        <v>43.36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58.53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5.1100000000000003</v>
      </c>
      <c r="L84" s="200">
        <v>205.23</v>
      </c>
      <c r="M84" s="200">
        <v>27.2</v>
      </c>
      <c r="N84" s="200">
        <v>17.13</v>
      </c>
      <c r="O84" s="200">
        <v>0</v>
      </c>
      <c r="P84" s="200">
        <v>37.119999999999997</v>
      </c>
      <c r="Q84" s="200">
        <v>3.23</v>
      </c>
      <c r="R84" s="200">
        <v>12.07</v>
      </c>
      <c r="S84" s="200">
        <v>7.8</v>
      </c>
      <c r="T84" s="200">
        <v>0</v>
      </c>
      <c r="U84" s="200">
        <v>24.13</v>
      </c>
      <c r="V84" s="200">
        <v>6.13</v>
      </c>
      <c r="W84" s="200">
        <v>13.72</v>
      </c>
      <c r="X84" s="200">
        <v>43.36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58.53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74.849999999999994</v>
      </c>
      <c r="AQ84" s="200">
        <v>26.66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5.1100000000000003</v>
      </c>
      <c r="L85" s="200">
        <v>205.79</v>
      </c>
      <c r="M85" s="200">
        <v>27.2</v>
      </c>
      <c r="N85" s="200">
        <v>17.13</v>
      </c>
      <c r="O85" s="200">
        <v>0</v>
      </c>
      <c r="P85" s="200">
        <v>37.119999999999997</v>
      </c>
      <c r="Q85" s="200">
        <v>3.23</v>
      </c>
      <c r="R85" s="200">
        <v>12.07</v>
      </c>
      <c r="S85" s="200">
        <v>4.6900000000000004</v>
      </c>
      <c r="T85" s="200">
        <v>0</v>
      </c>
      <c r="U85" s="200">
        <v>24.13</v>
      </c>
      <c r="V85" s="200">
        <v>6.13</v>
      </c>
      <c r="W85" s="200">
        <v>13.72</v>
      </c>
      <c r="X85" s="200">
        <v>43.36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58.53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5.1100000000000003</v>
      </c>
      <c r="L86" s="200">
        <v>206.31</v>
      </c>
      <c r="M86" s="200">
        <v>27.2</v>
      </c>
      <c r="N86" s="200">
        <v>17.13</v>
      </c>
      <c r="O86" s="200">
        <v>0</v>
      </c>
      <c r="P86" s="200">
        <v>37.119999999999997</v>
      </c>
      <c r="Q86" s="200">
        <v>3.23</v>
      </c>
      <c r="R86" s="200">
        <v>6.94</v>
      </c>
      <c r="S86" s="200">
        <v>4.34</v>
      </c>
      <c r="T86" s="200">
        <v>0</v>
      </c>
      <c r="U86" s="200">
        <v>24.13</v>
      </c>
      <c r="V86" s="200">
        <v>6.13</v>
      </c>
      <c r="W86" s="200">
        <v>13.72</v>
      </c>
      <c r="X86" s="200">
        <v>43.36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58.53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7.71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5.1100000000000003</v>
      </c>
      <c r="L87" s="200">
        <v>206.31</v>
      </c>
      <c r="M87" s="200">
        <v>27.2</v>
      </c>
      <c r="N87" s="200">
        <v>17.13</v>
      </c>
      <c r="O87" s="200">
        <v>0</v>
      </c>
      <c r="P87" s="200">
        <v>37.119999999999997</v>
      </c>
      <c r="Q87" s="200">
        <v>3.23</v>
      </c>
      <c r="R87" s="200">
        <v>10.56</v>
      </c>
      <c r="S87" s="200">
        <v>7.8</v>
      </c>
      <c r="T87" s="200">
        <v>0</v>
      </c>
      <c r="U87" s="200">
        <v>24.13</v>
      </c>
      <c r="V87" s="200">
        <v>6.13</v>
      </c>
      <c r="W87" s="200">
        <v>13.72</v>
      </c>
      <c r="X87" s="200">
        <v>43.36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74.849999999999994</v>
      </c>
      <c r="AQ87" s="200">
        <v>26.66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5.1100000000000003</v>
      </c>
      <c r="L88" s="200">
        <v>206.31</v>
      </c>
      <c r="M88" s="200">
        <v>27.2</v>
      </c>
      <c r="N88" s="200">
        <v>17.13</v>
      </c>
      <c r="O88" s="200">
        <v>0</v>
      </c>
      <c r="P88" s="200">
        <v>37.119999999999997</v>
      </c>
      <c r="Q88" s="200">
        <v>3.23</v>
      </c>
      <c r="R88" s="200">
        <v>11.7</v>
      </c>
      <c r="S88" s="200">
        <v>7.8</v>
      </c>
      <c r="T88" s="200">
        <v>0</v>
      </c>
      <c r="U88" s="200">
        <v>24.13</v>
      </c>
      <c r="V88" s="200">
        <v>6.13</v>
      </c>
      <c r="W88" s="200">
        <v>13.72</v>
      </c>
      <c r="X88" s="200">
        <v>43.36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74.849999999999994</v>
      </c>
      <c r="AQ88" s="200">
        <v>26.66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5.1100000000000003</v>
      </c>
      <c r="L89" s="200">
        <v>206.31</v>
      </c>
      <c r="M89" s="200">
        <v>27.2</v>
      </c>
      <c r="N89" s="200">
        <v>17.13</v>
      </c>
      <c r="O89" s="200">
        <v>0</v>
      </c>
      <c r="P89" s="200">
        <v>37.119999999999997</v>
      </c>
      <c r="Q89" s="200">
        <v>3.23</v>
      </c>
      <c r="R89" s="200">
        <v>6.94</v>
      </c>
      <c r="S89" s="200">
        <v>4.34</v>
      </c>
      <c r="T89" s="200">
        <v>0</v>
      </c>
      <c r="U89" s="200">
        <v>24.13</v>
      </c>
      <c r="V89" s="200">
        <v>6.13</v>
      </c>
      <c r="W89" s="200">
        <v>13.72</v>
      </c>
      <c r="X89" s="200">
        <v>43.36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48.17</v>
      </c>
      <c r="AQ89" s="200">
        <v>7.71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5.1100000000000003</v>
      </c>
      <c r="L90" s="200">
        <v>206.31</v>
      </c>
      <c r="M90" s="200">
        <v>27.2</v>
      </c>
      <c r="N90" s="200">
        <v>17.13</v>
      </c>
      <c r="O90" s="200">
        <v>0</v>
      </c>
      <c r="P90" s="200">
        <v>37.119999999999997</v>
      </c>
      <c r="Q90" s="200">
        <v>3.23</v>
      </c>
      <c r="R90" s="200">
        <v>6.94</v>
      </c>
      <c r="S90" s="200">
        <v>4.34</v>
      </c>
      <c r="T90" s="200">
        <v>0</v>
      </c>
      <c r="U90" s="200">
        <v>24.13</v>
      </c>
      <c r="V90" s="200">
        <v>6.13</v>
      </c>
      <c r="W90" s="200">
        <v>13.72</v>
      </c>
      <c r="X90" s="200">
        <v>43.36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48.17</v>
      </c>
      <c r="AQ90" s="200">
        <v>7.71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5.1100000000000003</v>
      </c>
      <c r="L91" s="200">
        <v>206.31</v>
      </c>
      <c r="M91" s="200">
        <v>27.2</v>
      </c>
      <c r="N91" s="200">
        <v>17.13</v>
      </c>
      <c r="O91" s="200">
        <v>0</v>
      </c>
      <c r="P91" s="200">
        <v>37.119999999999997</v>
      </c>
      <c r="Q91" s="200">
        <v>3.23</v>
      </c>
      <c r="R91" s="200">
        <v>6.94</v>
      </c>
      <c r="S91" s="200">
        <v>4.34</v>
      </c>
      <c r="T91" s="200">
        <v>0</v>
      </c>
      <c r="U91" s="200">
        <v>24.13</v>
      </c>
      <c r="V91" s="200">
        <v>6.13</v>
      </c>
      <c r="W91" s="200">
        <v>13.72</v>
      </c>
      <c r="X91" s="200">
        <v>43.36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48.17</v>
      </c>
      <c r="AQ91" s="200">
        <v>7.71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5.1100000000000003</v>
      </c>
      <c r="L92" s="200">
        <v>206.31</v>
      </c>
      <c r="M92" s="200">
        <v>27.2</v>
      </c>
      <c r="N92" s="200">
        <v>17.13</v>
      </c>
      <c r="O92" s="200">
        <v>0</v>
      </c>
      <c r="P92" s="200">
        <v>37.119999999999997</v>
      </c>
      <c r="Q92" s="200">
        <v>3.23</v>
      </c>
      <c r="R92" s="200">
        <v>6.94</v>
      </c>
      <c r="S92" s="200">
        <v>4.34</v>
      </c>
      <c r="T92" s="200">
        <v>0</v>
      </c>
      <c r="U92" s="200">
        <v>24.13</v>
      </c>
      <c r="V92" s="200">
        <v>6.13</v>
      </c>
      <c r="W92" s="200">
        <v>13.72</v>
      </c>
      <c r="X92" s="200">
        <v>43.36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48.17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5.1100000000000003</v>
      </c>
      <c r="L93" s="200">
        <v>206.31</v>
      </c>
      <c r="M93" s="200">
        <v>27.2</v>
      </c>
      <c r="N93" s="200">
        <v>17.13</v>
      </c>
      <c r="O93" s="200">
        <v>0</v>
      </c>
      <c r="P93" s="200">
        <v>37.119999999999997</v>
      </c>
      <c r="Q93" s="200">
        <v>3.23</v>
      </c>
      <c r="R93" s="200">
        <v>6.94</v>
      </c>
      <c r="S93" s="200">
        <v>4.34</v>
      </c>
      <c r="T93" s="200">
        <v>0</v>
      </c>
      <c r="U93" s="200">
        <v>24.13</v>
      </c>
      <c r="V93" s="200">
        <v>6.13</v>
      </c>
      <c r="W93" s="200">
        <v>13.72</v>
      </c>
      <c r="X93" s="200">
        <v>43.36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48.17</v>
      </c>
      <c r="AQ93" s="200">
        <v>7.71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5.24</v>
      </c>
      <c r="L94" s="200">
        <v>206.31</v>
      </c>
      <c r="M94" s="200">
        <v>27.2</v>
      </c>
      <c r="N94" s="200">
        <v>17.13</v>
      </c>
      <c r="O94" s="200">
        <v>0</v>
      </c>
      <c r="P94" s="200">
        <v>37.119999999999997</v>
      </c>
      <c r="Q94" s="200">
        <v>3.23</v>
      </c>
      <c r="R94" s="200">
        <v>12.07</v>
      </c>
      <c r="S94" s="200">
        <v>7.8</v>
      </c>
      <c r="T94" s="200">
        <v>0</v>
      </c>
      <c r="U94" s="200">
        <v>24.13</v>
      </c>
      <c r="V94" s="200">
        <v>6.13</v>
      </c>
      <c r="W94" s="200">
        <v>13.72</v>
      </c>
      <c r="X94" s="200">
        <v>43.36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74.849999999999994</v>
      </c>
      <c r="AQ94" s="200">
        <v>26.66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5.1100000000000003</v>
      </c>
      <c r="L95" s="200">
        <v>206.31</v>
      </c>
      <c r="M95" s="200">
        <v>27.2</v>
      </c>
      <c r="N95" s="200">
        <v>17.13</v>
      </c>
      <c r="O95" s="200">
        <v>0</v>
      </c>
      <c r="P95" s="200">
        <v>37.119999999999997</v>
      </c>
      <c r="Q95" s="200">
        <v>3.23</v>
      </c>
      <c r="R95" s="200">
        <v>12.07</v>
      </c>
      <c r="S95" s="200">
        <v>4.34</v>
      </c>
      <c r="T95" s="200">
        <v>0</v>
      </c>
      <c r="U95" s="200">
        <v>24.13</v>
      </c>
      <c r="V95" s="200">
        <v>6.13</v>
      </c>
      <c r="W95" s="200">
        <v>13.72</v>
      </c>
      <c r="X95" s="200">
        <v>43.36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74.849999999999994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5.1100000000000003</v>
      </c>
      <c r="L96" s="200">
        <v>206.31</v>
      </c>
      <c r="M96" s="200">
        <v>27.2</v>
      </c>
      <c r="N96" s="200">
        <v>17.13</v>
      </c>
      <c r="O96" s="200">
        <v>0</v>
      </c>
      <c r="P96" s="200">
        <v>37.119999999999997</v>
      </c>
      <c r="Q96" s="200">
        <v>3.23</v>
      </c>
      <c r="R96" s="200">
        <v>12.07</v>
      </c>
      <c r="S96" s="200">
        <v>7.8</v>
      </c>
      <c r="T96" s="200">
        <v>0</v>
      </c>
      <c r="U96" s="200">
        <v>24.13</v>
      </c>
      <c r="V96" s="200">
        <v>6.13</v>
      </c>
      <c r="W96" s="200">
        <v>13.72</v>
      </c>
      <c r="X96" s="200">
        <v>43.36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74.849999999999994</v>
      </c>
      <c r="AQ96" s="200">
        <v>26.66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5.1100000000000003</v>
      </c>
      <c r="L97" s="200">
        <v>206.31</v>
      </c>
      <c r="M97" s="200">
        <v>27.2</v>
      </c>
      <c r="N97" s="200">
        <v>17.13</v>
      </c>
      <c r="O97" s="200">
        <v>0</v>
      </c>
      <c r="P97" s="200">
        <v>37.119999999999997</v>
      </c>
      <c r="Q97" s="200">
        <v>3.23</v>
      </c>
      <c r="R97" s="200">
        <v>12.07</v>
      </c>
      <c r="S97" s="200">
        <v>7.8</v>
      </c>
      <c r="T97" s="200">
        <v>0</v>
      </c>
      <c r="U97" s="200">
        <v>24.13</v>
      </c>
      <c r="V97" s="200">
        <v>6.13</v>
      </c>
      <c r="W97" s="200">
        <v>13.72</v>
      </c>
      <c r="X97" s="200">
        <v>43.36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74.849999999999994</v>
      </c>
      <c r="AQ97" s="200">
        <v>26.66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5.1100000000000003</v>
      </c>
      <c r="L98" s="200">
        <v>206.31</v>
      </c>
      <c r="M98" s="200">
        <v>27.2</v>
      </c>
      <c r="N98" s="200">
        <v>17.13</v>
      </c>
      <c r="O98" s="200">
        <v>0</v>
      </c>
      <c r="P98" s="200">
        <v>37.119999999999997</v>
      </c>
      <c r="Q98" s="200">
        <v>3.23</v>
      </c>
      <c r="R98" s="200">
        <v>12.07</v>
      </c>
      <c r="S98" s="200">
        <v>7.8</v>
      </c>
      <c r="T98" s="200">
        <v>0</v>
      </c>
      <c r="U98" s="200">
        <v>24.13</v>
      </c>
      <c r="V98" s="200">
        <v>6.13</v>
      </c>
      <c r="W98" s="200">
        <v>13.72</v>
      </c>
      <c r="X98" s="200">
        <v>43.36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74.849999999999994</v>
      </c>
      <c r="AQ98" s="200">
        <v>26.66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0.1340300000000002</v>
      </c>
      <c r="L99">
        <f t="shared" si="0"/>
        <v>5.9148400000000008</v>
      </c>
      <c r="M99">
        <f t="shared" si="0"/>
        <v>0.6527999999999996</v>
      </c>
      <c r="N99">
        <f t="shared" si="0"/>
        <v>0.41112000000000098</v>
      </c>
      <c r="O99">
        <f t="shared" si="0"/>
        <v>0</v>
      </c>
      <c r="P99">
        <f t="shared" si="0"/>
        <v>0.89086249999999811</v>
      </c>
      <c r="Q99">
        <f t="shared" si="0"/>
        <v>7.7502499999999988E-2</v>
      </c>
      <c r="R99">
        <f t="shared" si="0"/>
        <v>0.26741750000000042</v>
      </c>
      <c r="S99">
        <f t="shared" si="0"/>
        <v>0.15108999999999989</v>
      </c>
      <c r="T99">
        <f t="shared" si="0"/>
        <v>0</v>
      </c>
      <c r="U99">
        <f t="shared" si="0"/>
        <v>0.57898750000000088</v>
      </c>
      <c r="V99">
        <f t="shared" si="0"/>
        <v>0.12649499999999997</v>
      </c>
      <c r="W99">
        <f t="shared" si="0"/>
        <v>0.31544250000000046</v>
      </c>
      <c r="X99">
        <f t="shared" si="0"/>
        <v>0.99748750000000086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1.4269174999999994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1.4968525000000008</v>
      </c>
      <c r="AQ99">
        <f t="shared" si="0"/>
        <v>0.44560250000000057</v>
      </c>
      <c r="AR99">
        <f t="shared" si="0"/>
        <v>0.22792000000000015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18.32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18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18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19.2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18.32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18.32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18.32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18.32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18.32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18.32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18.32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18.32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18.32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18.32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19.63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19.63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19.63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19.63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19.63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19.63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19.63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19.63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19.63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19.63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18.059999999999999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18.059999999999999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19.63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19.63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19.63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19.63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19.63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19.63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19.63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0.46255000000000118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216.19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216.19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284.44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284.44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284.44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284.44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284.44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6.4711449999999999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237.12</v>
      </c>
      <c r="L3" s="200">
        <v>2.4300000000000002</v>
      </c>
      <c r="M3" s="200">
        <v>2.33</v>
      </c>
      <c r="N3" s="200">
        <v>0.93</v>
      </c>
      <c r="O3" s="200">
        <v>1.32</v>
      </c>
      <c r="P3" s="200">
        <v>0.95</v>
      </c>
      <c r="Q3" s="200">
        <v>1.9</v>
      </c>
      <c r="R3" s="200">
        <v>8.99</v>
      </c>
      <c r="S3" s="200">
        <v>4.8499999999999996</v>
      </c>
      <c r="T3" s="200">
        <v>0</v>
      </c>
      <c r="U3" s="200">
        <v>2.17</v>
      </c>
      <c r="V3" s="200">
        <v>0.33</v>
      </c>
      <c r="W3" s="200">
        <v>0.74</v>
      </c>
      <c r="X3" s="200">
        <v>2.36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260.7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237.12</v>
      </c>
      <c r="L4" s="200">
        <v>2.4300000000000002</v>
      </c>
      <c r="M4" s="200">
        <v>2.33</v>
      </c>
      <c r="N4" s="200">
        <v>0.93</v>
      </c>
      <c r="O4" s="200">
        <v>1.32</v>
      </c>
      <c r="P4" s="200">
        <v>0.91</v>
      </c>
      <c r="Q4" s="200">
        <v>1.9</v>
      </c>
      <c r="R4" s="200">
        <v>8.99</v>
      </c>
      <c r="S4" s="200">
        <v>4.8499999999999996</v>
      </c>
      <c r="T4" s="200">
        <v>0</v>
      </c>
      <c r="U4" s="200">
        <v>2.17</v>
      </c>
      <c r="V4" s="200">
        <v>0.33</v>
      </c>
      <c r="W4" s="200">
        <v>0.74</v>
      </c>
      <c r="X4" s="200">
        <v>2.36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260.7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237.12</v>
      </c>
      <c r="L5" s="200">
        <v>2.4300000000000002</v>
      </c>
      <c r="M5" s="200">
        <v>2.33</v>
      </c>
      <c r="N5" s="200">
        <v>0.93</v>
      </c>
      <c r="O5" s="200">
        <v>1.32</v>
      </c>
      <c r="P5" s="200">
        <v>0.91</v>
      </c>
      <c r="Q5" s="200">
        <v>1.9</v>
      </c>
      <c r="R5" s="200">
        <v>8.99</v>
      </c>
      <c r="S5" s="200">
        <v>4.8499999999999996</v>
      </c>
      <c r="T5" s="200">
        <v>0</v>
      </c>
      <c r="U5" s="200">
        <v>2.17</v>
      </c>
      <c r="V5" s="200">
        <v>4.28</v>
      </c>
      <c r="W5" s="200">
        <v>10.74</v>
      </c>
      <c r="X5" s="200">
        <v>2.36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260.7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237.12</v>
      </c>
      <c r="L6" s="200">
        <v>2.4300000000000002</v>
      </c>
      <c r="M6" s="200">
        <v>2.33</v>
      </c>
      <c r="N6" s="200">
        <v>0.93</v>
      </c>
      <c r="O6" s="200">
        <v>1.32</v>
      </c>
      <c r="P6" s="200">
        <v>0.91</v>
      </c>
      <c r="Q6" s="200">
        <v>1.9</v>
      </c>
      <c r="R6" s="200">
        <v>8.99</v>
      </c>
      <c r="S6" s="200">
        <v>4.8499999999999996</v>
      </c>
      <c r="T6" s="200">
        <v>0</v>
      </c>
      <c r="U6" s="200">
        <v>2.17</v>
      </c>
      <c r="V6" s="200">
        <v>4.28</v>
      </c>
      <c r="W6" s="200">
        <v>10.74</v>
      </c>
      <c r="X6" s="200">
        <v>2.36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260.7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237.12</v>
      </c>
      <c r="L7" s="200">
        <v>2.4300000000000002</v>
      </c>
      <c r="M7" s="200">
        <v>2.33</v>
      </c>
      <c r="N7" s="200">
        <v>0.93</v>
      </c>
      <c r="O7" s="200">
        <v>1.32</v>
      </c>
      <c r="P7" s="200">
        <v>0.91</v>
      </c>
      <c r="Q7" s="200">
        <v>1.9</v>
      </c>
      <c r="R7" s="200">
        <v>8.99</v>
      </c>
      <c r="S7" s="200">
        <v>4.8499999999999996</v>
      </c>
      <c r="T7" s="200">
        <v>0</v>
      </c>
      <c r="U7" s="200">
        <v>2.17</v>
      </c>
      <c r="V7" s="200">
        <v>4.28</v>
      </c>
      <c r="W7" s="200">
        <v>10.74</v>
      </c>
      <c r="X7" s="200">
        <v>31.07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260.7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237.12</v>
      </c>
      <c r="L8" s="200">
        <v>2.4300000000000002</v>
      </c>
      <c r="M8" s="200">
        <v>2.33</v>
      </c>
      <c r="N8" s="200">
        <v>0.93</v>
      </c>
      <c r="O8" s="200">
        <v>1.32</v>
      </c>
      <c r="P8" s="200">
        <v>0.91</v>
      </c>
      <c r="Q8" s="200">
        <v>1.9</v>
      </c>
      <c r="R8" s="200">
        <v>8.99</v>
      </c>
      <c r="S8" s="200">
        <v>4.8499999999999996</v>
      </c>
      <c r="T8" s="200">
        <v>0</v>
      </c>
      <c r="U8" s="200">
        <v>2.17</v>
      </c>
      <c r="V8" s="200">
        <v>4.28</v>
      </c>
      <c r="W8" s="200">
        <v>10.74</v>
      </c>
      <c r="X8" s="200">
        <v>31.07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260.7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237.12</v>
      </c>
      <c r="L9" s="200">
        <v>2.4300000000000002</v>
      </c>
      <c r="M9" s="200">
        <v>2.33</v>
      </c>
      <c r="N9" s="200">
        <v>0.93</v>
      </c>
      <c r="O9" s="200">
        <v>1.32</v>
      </c>
      <c r="P9" s="200">
        <v>0.91</v>
      </c>
      <c r="Q9" s="200">
        <v>1.9</v>
      </c>
      <c r="R9" s="200">
        <v>8.99</v>
      </c>
      <c r="S9" s="200">
        <v>4.8499999999999996</v>
      </c>
      <c r="T9" s="200">
        <v>0</v>
      </c>
      <c r="U9" s="200">
        <v>2.17</v>
      </c>
      <c r="V9" s="200">
        <v>4.28</v>
      </c>
      <c r="W9" s="200">
        <v>10.74</v>
      </c>
      <c r="X9" s="200">
        <v>31.07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260.7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237.12</v>
      </c>
      <c r="L10" s="200">
        <v>2.4300000000000002</v>
      </c>
      <c r="M10" s="200">
        <v>2.33</v>
      </c>
      <c r="N10" s="200">
        <v>0.93</v>
      </c>
      <c r="O10" s="200">
        <v>1.32</v>
      </c>
      <c r="P10" s="200">
        <v>0.91</v>
      </c>
      <c r="Q10" s="200">
        <v>1.9</v>
      </c>
      <c r="R10" s="200">
        <v>8.98</v>
      </c>
      <c r="S10" s="200">
        <v>4.8499999999999996</v>
      </c>
      <c r="T10" s="200">
        <v>0</v>
      </c>
      <c r="U10" s="200">
        <v>2.17</v>
      </c>
      <c r="V10" s="200">
        <v>4.28</v>
      </c>
      <c r="W10" s="200">
        <v>10.74</v>
      </c>
      <c r="X10" s="200">
        <v>31.07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260.7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237.12</v>
      </c>
      <c r="L11" s="200">
        <v>2.4300000000000002</v>
      </c>
      <c r="M11" s="200">
        <v>2.33</v>
      </c>
      <c r="N11" s="200">
        <v>0.93</v>
      </c>
      <c r="O11" s="200">
        <v>1.32</v>
      </c>
      <c r="P11" s="200">
        <v>0.91</v>
      </c>
      <c r="Q11" s="200">
        <v>1.9</v>
      </c>
      <c r="R11" s="200">
        <v>8.93</v>
      </c>
      <c r="S11" s="200">
        <v>4.51</v>
      </c>
      <c r="T11" s="200">
        <v>0</v>
      </c>
      <c r="U11" s="200">
        <v>2.17</v>
      </c>
      <c r="V11" s="200">
        <v>3.85</v>
      </c>
      <c r="W11" s="200">
        <v>10.75</v>
      </c>
      <c r="X11" s="200">
        <v>29.92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260.7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237.12</v>
      </c>
      <c r="L12" s="200">
        <v>2.4300000000000002</v>
      </c>
      <c r="M12" s="200">
        <v>2.33</v>
      </c>
      <c r="N12" s="200">
        <v>0.93</v>
      </c>
      <c r="O12" s="200">
        <v>1.32</v>
      </c>
      <c r="P12" s="200">
        <v>0.91</v>
      </c>
      <c r="Q12" s="200">
        <v>1.9</v>
      </c>
      <c r="R12" s="200">
        <v>8.93</v>
      </c>
      <c r="S12" s="200">
        <v>4.8499999999999996</v>
      </c>
      <c r="T12" s="200">
        <v>0</v>
      </c>
      <c r="U12" s="200">
        <v>2.17</v>
      </c>
      <c r="V12" s="200">
        <v>4.29</v>
      </c>
      <c r="W12" s="200">
        <v>10.75</v>
      </c>
      <c r="X12" s="200">
        <v>31.07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260.7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237.12</v>
      </c>
      <c r="L13" s="200">
        <v>2.4300000000000002</v>
      </c>
      <c r="M13" s="200">
        <v>2.33</v>
      </c>
      <c r="N13" s="200">
        <v>0.93</v>
      </c>
      <c r="O13" s="200">
        <v>1.32</v>
      </c>
      <c r="P13" s="200">
        <v>0.91</v>
      </c>
      <c r="Q13" s="200">
        <v>1.9</v>
      </c>
      <c r="R13" s="200">
        <v>8.93</v>
      </c>
      <c r="S13" s="200">
        <v>4.8499999999999996</v>
      </c>
      <c r="T13" s="200">
        <v>0</v>
      </c>
      <c r="U13" s="200">
        <v>2.17</v>
      </c>
      <c r="V13" s="200">
        <v>4.29</v>
      </c>
      <c r="W13" s="200">
        <v>10.75</v>
      </c>
      <c r="X13" s="200">
        <v>31.07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260.7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237.12</v>
      </c>
      <c r="L14" s="200">
        <v>2.4300000000000002</v>
      </c>
      <c r="M14" s="200">
        <v>2.33</v>
      </c>
      <c r="N14" s="200">
        <v>0.93</v>
      </c>
      <c r="O14" s="200">
        <v>1.32</v>
      </c>
      <c r="P14" s="200">
        <v>0.91</v>
      </c>
      <c r="Q14" s="200">
        <v>1.9</v>
      </c>
      <c r="R14" s="200">
        <v>8.93</v>
      </c>
      <c r="S14" s="200">
        <v>4.8499999999999996</v>
      </c>
      <c r="T14" s="200">
        <v>0</v>
      </c>
      <c r="U14" s="200">
        <v>2.17</v>
      </c>
      <c r="V14" s="200">
        <v>4.29</v>
      </c>
      <c r="W14" s="200">
        <v>10.75</v>
      </c>
      <c r="X14" s="200">
        <v>31.07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260.7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237.12</v>
      </c>
      <c r="L15" s="200">
        <v>2.4300000000000002</v>
      </c>
      <c r="M15" s="200">
        <v>2.33</v>
      </c>
      <c r="N15" s="200">
        <v>0.93</v>
      </c>
      <c r="O15" s="200">
        <v>1.32</v>
      </c>
      <c r="P15" s="200">
        <v>0.91</v>
      </c>
      <c r="Q15" s="200">
        <v>1.9</v>
      </c>
      <c r="R15" s="200">
        <v>8.93</v>
      </c>
      <c r="S15" s="200">
        <v>4.8499999999999996</v>
      </c>
      <c r="T15" s="200">
        <v>0</v>
      </c>
      <c r="U15" s="200">
        <v>2.17</v>
      </c>
      <c r="V15" s="200">
        <v>4.29</v>
      </c>
      <c r="W15" s="200">
        <v>10.75</v>
      </c>
      <c r="X15" s="200">
        <v>31.07</v>
      </c>
      <c r="Y15" s="200">
        <v>0</v>
      </c>
      <c r="Z15" s="200">
        <v>64.42</v>
      </c>
      <c r="AA15" s="200">
        <v>25.17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260.7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237.12</v>
      </c>
      <c r="L16" s="200">
        <v>2.4300000000000002</v>
      </c>
      <c r="M16" s="200">
        <v>2.33</v>
      </c>
      <c r="N16" s="200">
        <v>0.93</v>
      </c>
      <c r="O16" s="200">
        <v>1.32</v>
      </c>
      <c r="P16" s="200">
        <v>0.91</v>
      </c>
      <c r="Q16" s="200">
        <v>1.9</v>
      </c>
      <c r="R16" s="200">
        <v>8.93</v>
      </c>
      <c r="S16" s="200">
        <v>4.8499999999999996</v>
      </c>
      <c r="T16" s="200">
        <v>0</v>
      </c>
      <c r="U16" s="200">
        <v>2.17</v>
      </c>
      <c r="V16" s="200">
        <v>4.29</v>
      </c>
      <c r="W16" s="200">
        <v>10.75</v>
      </c>
      <c r="X16" s="200">
        <v>31.07</v>
      </c>
      <c r="Y16" s="200">
        <v>0</v>
      </c>
      <c r="Z16" s="200">
        <v>64.42</v>
      </c>
      <c r="AA16" s="200">
        <v>25.17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260.7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237.12</v>
      </c>
      <c r="L17" s="200">
        <v>2.4300000000000002</v>
      </c>
      <c r="M17" s="200">
        <v>2.33</v>
      </c>
      <c r="N17" s="200">
        <v>0.93</v>
      </c>
      <c r="O17" s="200">
        <v>1.32</v>
      </c>
      <c r="P17" s="200">
        <v>0.91</v>
      </c>
      <c r="Q17" s="200">
        <v>1.9</v>
      </c>
      <c r="R17" s="200">
        <v>8.93</v>
      </c>
      <c r="S17" s="200">
        <v>4.8499999999999996</v>
      </c>
      <c r="T17" s="200">
        <v>0</v>
      </c>
      <c r="U17" s="200">
        <v>2.17</v>
      </c>
      <c r="V17" s="200">
        <v>4.29</v>
      </c>
      <c r="W17" s="200">
        <v>10.75</v>
      </c>
      <c r="X17" s="200">
        <v>31.07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260.7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237.12</v>
      </c>
      <c r="L18" s="200">
        <v>2.4300000000000002</v>
      </c>
      <c r="M18" s="200">
        <v>2.33</v>
      </c>
      <c r="N18" s="200">
        <v>0.93</v>
      </c>
      <c r="O18" s="200">
        <v>1.32</v>
      </c>
      <c r="P18" s="200">
        <v>0.91</v>
      </c>
      <c r="Q18" s="200">
        <v>1.9</v>
      </c>
      <c r="R18" s="200">
        <v>8.93</v>
      </c>
      <c r="S18" s="200">
        <v>4.8499999999999996</v>
      </c>
      <c r="T18" s="200">
        <v>0</v>
      </c>
      <c r="U18" s="200">
        <v>2.17</v>
      </c>
      <c r="V18" s="200">
        <v>4.29</v>
      </c>
      <c r="W18" s="200">
        <v>10.75</v>
      </c>
      <c r="X18" s="200">
        <v>31.07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260.7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237.12</v>
      </c>
      <c r="L19" s="200">
        <v>2.4300000000000002</v>
      </c>
      <c r="M19" s="200">
        <v>2.33</v>
      </c>
      <c r="N19" s="200">
        <v>0.93</v>
      </c>
      <c r="O19" s="200">
        <v>1.32</v>
      </c>
      <c r="P19" s="200">
        <v>0.91</v>
      </c>
      <c r="Q19" s="200">
        <v>1.9</v>
      </c>
      <c r="R19" s="200">
        <v>8.93</v>
      </c>
      <c r="S19" s="200">
        <v>4.8499999999999996</v>
      </c>
      <c r="T19" s="200">
        <v>0</v>
      </c>
      <c r="U19" s="200">
        <v>2.17</v>
      </c>
      <c r="V19" s="200">
        <v>4.29</v>
      </c>
      <c r="W19" s="200">
        <v>10.75</v>
      </c>
      <c r="X19" s="200">
        <v>31.07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260.7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237.12</v>
      </c>
      <c r="L20" s="200">
        <v>2.4300000000000002</v>
      </c>
      <c r="M20" s="200">
        <v>2.33</v>
      </c>
      <c r="N20" s="200">
        <v>0.93</v>
      </c>
      <c r="O20" s="200">
        <v>1.32</v>
      </c>
      <c r="P20" s="200">
        <v>0.91</v>
      </c>
      <c r="Q20" s="200">
        <v>1.9</v>
      </c>
      <c r="R20" s="200">
        <v>8.98</v>
      </c>
      <c r="S20" s="200">
        <v>4.8499999999999996</v>
      </c>
      <c r="T20" s="200">
        <v>0</v>
      </c>
      <c r="U20" s="200">
        <v>2.17</v>
      </c>
      <c r="V20" s="200">
        <v>4.28</v>
      </c>
      <c r="W20" s="200">
        <v>10.74</v>
      </c>
      <c r="X20" s="200">
        <v>31.07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260.7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237.12</v>
      </c>
      <c r="L21" s="200">
        <v>2.4300000000000002</v>
      </c>
      <c r="M21" s="200">
        <v>2.33</v>
      </c>
      <c r="N21" s="200">
        <v>0.93</v>
      </c>
      <c r="O21" s="200">
        <v>1.32</v>
      </c>
      <c r="P21" s="200">
        <v>0.91</v>
      </c>
      <c r="Q21" s="200">
        <v>1.9</v>
      </c>
      <c r="R21" s="200">
        <v>8.98</v>
      </c>
      <c r="S21" s="200">
        <v>4.8499999999999996</v>
      </c>
      <c r="T21" s="200">
        <v>0</v>
      </c>
      <c r="U21" s="200">
        <v>2.17</v>
      </c>
      <c r="V21" s="200">
        <v>4.28</v>
      </c>
      <c r="W21" s="200">
        <v>10.74</v>
      </c>
      <c r="X21" s="200">
        <v>2.36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260.7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237.12</v>
      </c>
      <c r="L22" s="200">
        <v>2.4300000000000002</v>
      </c>
      <c r="M22" s="200">
        <v>2.33</v>
      </c>
      <c r="N22" s="200">
        <v>0.93</v>
      </c>
      <c r="O22" s="200">
        <v>1.32</v>
      </c>
      <c r="P22" s="200">
        <v>0.91</v>
      </c>
      <c r="Q22" s="200">
        <v>1.9</v>
      </c>
      <c r="R22" s="200">
        <v>8.99</v>
      </c>
      <c r="S22" s="200">
        <v>4.8499999999999996</v>
      </c>
      <c r="T22" s="200">
        <v>0</v>
      </c>
      <c r="U22" s="200">
        <v>2.17</v>
      </c>
      <c r="V22" s="200">
        <v>4.28</v>
      </c>
      <c r="W22" s="200">
        <v>10.74</v>
      </c>
      <c r="X22" s="200">
        <v>2.36</v>
      </c>
      <c r="Y22" s="200">
        <v>0</v>
      </c>
      <c r="Z22" s="200">
        <v>64.42</v>
      </c>
      <c r="AA22" s="200">
        <v>25.17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260.7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237.12</v>
      </c>
      <c r="L23" s="200">
        <v>2.4300000000000002</v>
      </c>
      <c r="M23" s="200">
        <v>2.33</v>
      </c>
      <c r="N23" s="200">
        <v>0.93</v>
      </c>
      <c r="O23" s="200">
        <v>1.32</v>
      </c>
      <c r="P23" s="200">
        <v>0.91</v>
      </c>
      <c r="Q23" s="200">
        <v>1.9</v>
      </c>
      <c r="R23" s="200">
        <v>8.99</v>
      </c>
      <c r="S23" s="200">
        <v>4.8499999999999996</v>
      </c>
      <c r="T23" s="200">
        <v>0</v>
      </c>
      <c r="U23" s="200">
        <v>2.17</v>
      </c>
      <c r="V23" s="200">
        <v>0.33</v>
      </c>
      <c r="W23" s="200">
        <v>0.74</v>
      </c>
      <c r="X23" s="200">
        <v>2.36</v>
      </c>
      <c r="Y23" s="200">
        <v>0</v>
      </c>
      <c r="Z23" s="200">
        <v>4.46</v>
      </c>
      <c r="AA23" s="200">
        <v>25.17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260.7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237.12</v>
      </c>
      <c r="L24" s="200">
        <v>2.4300000000000002</v>
      </c>
      <c r="M24" s="200">
        <v>2.33</v>
      </c>
      <c r="N24" s="200">
        <v>0.93</v>
      </c>
      <c r="O24" s="200">
        <v>1.32</v>
      </c>
      <c r="P24" s="200">
        <v>0.91</v>
      </c>
      <c r="Q24" s="200">
        <v>1.9</v>
      </c>
      <c r="R24" s="200">
        <v>8.99</v>
      </c>
      <c r="S24" s="200">
        <v>4.8499999999999996</v>
      </c>
      <c r="T24" s="200">
        <v>0</v>
      </c>
      <c r="U24" s="200">
        <v>2.17</v>
      </c>
      <c r="V24" s="200">
        <v>0.33</v>
      </c>
      <c r="W24" s="200">
        <v>0.74</v>
      </c>
      <c r="X24" s="200">
        <v>2.36</v>
      </c>
      <c r="Y24" s="200">
        <v>0</v>
      </c>
      <c r="Z24" s="200">
        <v>4.46</v>
      </c>
      <c r="AA24" s="200">
        <v>25.17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260.7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237.12</v>
      </c>
      <c r="L25" s="200">
        <v>0.23</v>
      </c>
      <c r="M25" s="200">
        <v>2.33</v>
      </c>
      <c r="N25" s="200">
        <v>0.93</v>
      </c>
      <c r="O25" s="200">
        <v>1.32</v>
      </c>
      <c r="P25" s="200">
        <v>0.91</v>
      </c>
      <c r="Q25" s="200">
        <v>0.18</v>
      </c>
      <c r="R25" s="200">
        <v>0.68</v>
      </c>
      <c r="S25" s="200">
        <v>0.79</v>
      </c>
      <c r="T25" s="200">
        <v>0</v>
      </c>
      <c r="U25" s="200">
        <v>2.17</v>
      </c>
      <c r="V25" s="200">
        <v>0.33</v>
      </c>
      <c r="W25" s="200">
        <v>0.74</v>
      </c>
      <c r="X25" s="200">
        <v>2.36</v>
      </c>
      <c r="Y25" s="200">
        <v>0</v>
      </c>
      <c r="Z25" s="200">
        <v>4.46</v>
      </c>
      <c r="AA25" s="200">
        <v>1.44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260.7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237.12</v>
      </c>
      <c r="L26" s="200">
        <v>0.23</v>
      </c>
      <c r="M26" s="200">
        <v>2.33</v>
      </c>
      <c r="N26" s="200">
        <v>0.93</v>
      </c>
      <c r="O26" s="200">
        <v>1.32</v>
      </c>
      <c r="P26" s="200">
        <v>0.91</v>
      </c>
      <c r="Q26" s="200">
        <v>0.17</v>
      </c>
      <c r="R26" s="200">
        <v>0.68</v>
      </c>
      <c r="S26" s="200">
        <v>0.43</v>
      </c>
      <c r="T26" s="200">
        <v>0</v>
      </c>
      <c r="U26" s="200">
        <v>2.17</v>
      </c>
      <c r="V26" s="200">
        <v>0.33</v>
      </c>
      <c r="W26" s="200">
        <v>0.74</v>
      </c>
      <c r="X26" s="200">
        <v>2.36</v>
      </c>
      <c r="Y26" s="200">
        <v>0</v>
      </c>
      <c r="Z26" s="200">
        <v>4.46</v>
      </c>
      <c r="AA26" s="200">
        <v>1.44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260.7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179.31</v>
      </c>
      <c r="L27" s="200">
        <v>0.33</v>
      </c>
      <c r="M27" s="200">
        <v>2.33</v>
      </c>
      <c r="N27" s="200">
        <v>0.93</v>
      </c>
      <c r="O27" s="200">
        <v>1.32</v>
      </c>
      <c r="P27" s="200">
        <v>0.91</v>
      </c>
      <c r="Q27" s="200">
        <v>0.18</v>
      </c>
      <c r="R27" s="200">
        <v>0.68</v>
      </c>
      <c r="S27" s="200">
        <v>0.42</v>
      </c>
      <c r="T27" s="200">
        <v>0</v>
      </c>
      <c r="U27" s="200">
        <v>2.17</v>
      </c>
      <c r="V27" s="200">
        <v>0.33</v>
      </c>
      <c r="W27" s="200">
        <v>0.74</v>
      </c>
      <c r="X27" s="200">
        <v>2.36</v>
      </c>
      <c r="Y27" s="200">
        <v>0</v>
      </c>
      <c r="Z27" s="200">
        <v>4.46</v>
      </c>
      <c r="AA27" s="200">
        <v>1.45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17.61</v>
      </c>
      <c r="AL27" s="200">
        <v>0</v>
      </c>
      <c r="AM27" s="200">
        <v>0</v>
      </c>
      <c r="AN27" s="200">
        <v>0</v>
      </c>
      <c r="AO27" s="200">
        <v>260.7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140.77000000000001</v>
      </c>
      <c r="L28" s="200">
        <v>0.24</v>
      </c>
      <c r="M28" s="200">
        <v>2.33</v>
      </c>
      <c r="N28" s="200">
        <v>0.93</v>
      </c>
      <c r="O28" s="200">
        <v>1.32</v>
      </c>
      <c r="P28" s="200">
        <v>0.91</v>
      </c>
      <c r="Q28" s="200">
        <v>0.18</v>
      </c>
      <c r="R28" s="200">
        <v>0.68</v>
      </c>
      <c r="S28" s="200">
        <v>0.42</v>
      </c>
      <c r="T28" s="200">
        <v>0</v>
      </c>
      <c r="U28" s="200">
        <v>2.17</v>
      </c>
      <c r="V28" s="200">
        <v>0.33</v>
      </c>
      <c r="W28" s="200">
        <v>0.74</v>
      </c>
      <c r="X28" s="200">
        <v>2.36</v>
      </c>
      <c r="Y28" s="200">
        <v>0</v>
      </c>
      <c r="Z28" s="200">
        <v>4.46</v>
      </c>
      <c r="AA28" s="200">
        <v>1.45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17.61</v>
      </c>
      <c r="AL28" s="200">
        <v>0</v>
      </c>
      <c r="AM28" s="200">
        <v>0</v>
      </c>
      <c r="AN28" s="200">
        <v>0</v>
      </c>
      <c r="AO28" s="200">
        <v>260.7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123.35</v>
      </c>
      <c r="L29" s="200">
        <v>0.23</v>
      </c>
      <c r="M29" s="200">
        <v>2.33</v>
      </c>
      <c r="N29" s="200">
        <v>0.93</v>
      </c>
      <c r="O29" s="200">
        <v>1.32</v>
      </c>
      <c r="P29" s="200">
        <v>0.91</v>
      </c>
      <c r="Q29" s="200">
        <v>0.18</v>
      </c>
      <c r="R29" s="200">
        <v>0.68</v>
      </c>
      <c r="S29" s="200">
        <v>0.42</v>
      </c>
      <c r="T29" s="200">
        <v>0</v>
      </c>
      <c r="U29" s="200">
        <v>2.17</v>
      </c>
      <c r="V29" s="200">
        <v>0.33</v>
      </c>
      <c r="W29" s="200">
        <v>0.74</v>
      </c>
      <c r="X29" s="200">
        <v>2.36</v>
      </c>
      <c r="Y29" s="200">
        <v>0</v>
      </c>
      <c r="Z29" s="200">
        <v>4.46</v>
      </c>
      <c r="AA29" s="200">
        <v>1.45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17.61</v>
      </c>
      <c r="AL29" s="200">
        <v>0</v>
      </c>
      <c r="AM29" s="200">
        <v>0</v>
      </c>
      <c r="AN29" s="200">
        <v>0</v>
      </c>
      <c r="AO29" s="200">
        <v>260.7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150.4</v>
      </c>
      <c r="L30" s="200">
        <v>0.23</v>
      </c>
      <c r="M30" s="200">
        <v>2.33</v>
      </c>
      <c r="N30" s="200">
        <v>0.93</v>
      </c>
      <c r="O30" s="200">
        <v>1.32</v>
      </c>
      <c r="P30" s="200">
        <v>0.91</v>
      </c>
      <c r="Q30" s="200">
        <v>0.18</v>
      </c>
      <c r="R30" s="200">
        <v>0.68</v>
      </c>
      <c r="S30" s="200">
        <v>0.42</v>
      </c>
      <c r="T30" s="200">
        <v>0</v>
      </c>
      <c r="U30" s="200">
        <v>2.17</v>
      </c>
      <c r="V30" s="200">
        <v>0.33</v>
      </c>
      <c r="W30" s="200">
        <v>0.74</v>
      </c>
      <c r="X30" s="200">
        <v>2.36</v>
      </c>
      <c r="Y30" s="200">
        <v>0</v>
      </c>
      <c r="Z30" s="200">
        <v>4.46</v>
      </c>
      <c r="AA30" s="200">
        <v>1.45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17.61</v>
      </c>
      <c r="AL30" s="200">
        <v>0</v>
      </c>
      <c r="AM30" s="200">
        <v>0</v>
      </c>
      <c r="AN30" s="200">
        <v>0</v>
      </c>
      <c r="AO30" s="200">
        <v>260.7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121.5</v>
      </c>
      <c r="L31" s="200">
        <v>0.23</v>
      </c>
      <c r="M31" s="200">
        <v>2.33</v>
      </c>
      <c r="N31" s="200">
        <v>0.93</v>
      </c>
      <c r="O31" s="200">
        <v>1.32</v>
      </c>
      <c r="P31" s="200">
        <v>0.91</v>
      </c>
      <c r="Q31" s="200">
        <v>0.17</v>
      </c>
      <c r="R31" s="200">
        <v>0.68</v>
      </c>
      <c r="S31" s="200">
        <v>0.26</v>
      </c>
      <c r="T31" s="200">
        <v>0</v>
      </c>
      <c r="U31" s="200">
        <v>2.17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1.45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17.61</v>
      </c>
      <c r="AL31" s="200">
        <v>0</v>
      </c>
      <c r="AM31" s="200">
        <v>0</v>
      </c>
      <c r="AN31" s="200">
        <v>0</v>
      </c>
      <c r="AO31" s="200">
        <v>260.7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73.33</v>
      </c>
      <c r="L32" s="200">
        <v>0.23</v>
      </c>
      <c r="M32" s="200">
        <v>2.33</v>
      </c>
      <c r="N32" s="200">
        <v>0.93</v>
      </c>
      <c r="O32" s="200">
        <v>1.32</v>
      </c>
      <c r="P32" s="200">
        <v>0.91</v>
      </c>
      <c r="Q32" s="200">
        <v>0.18</v>
      </c>
      <c r="R32" s="200">
        <v>0.68</v>
      </c>
      <c r="S32" s="200">
        <v>0.42</v>
      </c>
      <c r="T32" s="200">
        <v>0</v>
      </c>
      <c r="U32" s="200">
        <v>2.17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17.61</v>
      </c>
      <c r="AL32" s="200">
        <v>0</v>
      </c>
      <c r="AM32" s="200">
        <v>0</v>
      </c>
      <c r="AN32" s="200">
        <v>0</v>
      </c>
      <c r="AO32" s="200">
        <v>260.7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64.069999999999993</v>
      </c>
      <c r="L33" s="200">
        <v>0.23</v>
      </c>
      <c r="M33" s="200">
        <v>2.33</v>
      </c>
      <c r="N33" s="200">
        <v>0.93</v>
      </c>
      <c r="O33" s="200">
        <v>1.32</v>
      </c>
      <c r="P33" s="200">
        <v>0.91</v>
      </c>
      <c r="Q33" s="200">
        <v>0.18</v>
      </c>
      <c r="R33" s="200">
        <v>0.68</v>
      </c>
      <c r="S33" s="200">
        <v>0.42</v>
      </c>
      <c r="T33" s="200">
        <v>0</v>
      </c>
      <c r="U33" s="200">
        <v>2.19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17.61</v>
      </c>
      <c r="AL33" s="200">
        <v>0</v>
      </c>
      <c r="AM33" s="200">
        <v>0</v>
      </c>
      <c r="AN33" s="200">
        <v>0</v>
      </c>
      <c r="AO33" s="200">
        <v>260.7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34.79</v>
      </c>
      <c r="L34" s="200">
        <v>0.23</v>
      </c>
      <c r="M34" s="200">
        <v>2.33</v>
      </c>
      <c r="N34" s="200">
        <v>0.93</v>
      </c>
      <c r="O34" s="200">
        <v>1.32</v>
      </c>
      <c r="P34" s="200">
        <v>0.91</v>
      </c>
      <c r="Q34" s="200">
        <v>0.18</v>
      </c>
      <c r="R34" s="200">
        <v>0.68</v>
      </c>
      <c r="S34" s="200">
        <v>0.42</v>
      </c>
      <c r="T34" s="200">
        <v>0</v>
      </c>
      <c r="U34" s="200">
        <v>2.19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17.61</v>
      </c>
      <c r="AL34" s="200">
        <v>0</v>
      </c>
      <c r="AM34" s="200">
        <v>0</v>
      </c>
      <c r="AN34" s="200">
        <v>0</v>
      </c>
      <c r="AO34" s="200">
        <v>260.7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18.5</v>
      </c>
      <c r="L35" s="200">
        <v>0.23</v>
      </c>
      <c r="M35" s="200">
        <v>2.33</v>
      </c>
      <c r="N35" s="200">
        <v>0.93</v>
      </c>
      <c r="O35" s="200">
        <v>1.32</v>
      </c>
      <c r="P35" s="200">
        <v>0.91</v>
      </c>
      <c r="Q35" s="200">
        <v>0.17</v>
      </c>
      <c r="R35" s="200">
        <v>0.68</v>
      </c>
      <c r="S35" s="200">
        <v>0.43</v>
      </c>
      <c r="T35" s="200">
        <v>0</v>
      </c>
      <c r="U35" s="200">
        <v>2.19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1.44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17.61</v>
      </c>
      <c r="AL35" s="200">
        <v>0</v>
      </c>
      <c r="AM35" s="200">
        <v>0</v>
      </c>
      <c r="AN35" s="200">
        <v>0</v>
      </c>
      <c r="AO35" s="200">
        <v>260.7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18.5</v>
      </c>
      <c r="L36" s="200">
        <v>0.23</v>
      </c>
      <c r="M36" s="200">
        <v>2.33</v>
      </c>
      <c r="N36" s="200">
        <v>0.93</v>
      </c>
      <c r="O36" s="200">
        <v>1.32</v>
      </c>
      <c r="P36" s="200">
        <v>0.91</v>
      </c>
      <c r="Q36" s="200">
        <v>0.17</v>
      </c>
      <c r="R36" s="200">
        <v>0.68</v>
      </c>
      <c r="S36" s="200">
        <v>0.43</v>
      </c>
      <c r="T36" s="200">
        <v>0</v>
      </c>
      <c r="U36" s="200">
        <v>2.19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1.44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17.61</v>
      </c>
      <c r="AL36" s="200">
        <v>0</v>
      </c>
      <c r="AM36" s="200">
        <v>0</v>
      </c>
      <c r="AN36" s="200">
        <v>0</v>
      </c>
      <c r="AO36" s="200">
        <v>260.7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18.5</v>
      </c>
      <c r="L37" s="200">
        <v>0.23</v>
      </c>
      <c r="M37" s="200">
        <v>2.33</v>
      </c>
      <c r="N37" s="200">
        <v>0.93</v>
      </c>
      <c r="O37" s="200">
        <v>1.32</v>
      </c>
      <c r="P37" s="200">
        <v>0.91</v>
      </c>
      <c r="Q37" s="200">
        <v>0.17</v>
      </c>
      <c r="R37" s="200">
        <v>0.68</v>
      </c>
      <c r="S37" s="200">
        <v>0.43</v>
      </c>
      <c r="T37" s="200">
        <v>0</v>
      </c>
      <c r="U37" s="200">
        <v>2.19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17.61</v>
      </c>
      <c r="AL37" s="200">
        <v>0</v>
      </c>
      <c r="AM37" s="200">
        <v>0</v>
      </c>
      <c r="AN37" s="200">
        <v>0</v>
      </c>
      <c r="AO37" s="200">
        <v>260.7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18.5</v>
      </c>
      <c r="L38" s="200">
        <v>0.23</v>
      </c>
      <c r="M38" s="200">
        <v>2.33</v>
      </c>
      <c r="N38" s="200">
        <v>0.93</v>
      </c>
      <c r="O38" s="200">
        <v>1.32</v>
      </c>
      <c r="P38" s="200">
        <v>0.91</v>
      </c>
      <c r="Q38" s="200">
        <v>0.17</v>
      </c>
      <c r="R38" s="200">
        <v>0.68</v>
      </c>
      <c r="S38" s="200">
        <v>0.42</v>
      </c>
      <c r="T38" s="200">
        <v>0</v>
      </c>
      <c r="U38" s="200">
        <v>2.19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1.45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17.61</v>
      </c>
      <c r="AL38" s="200">
        <v>0</v>
      </c>
      <c r="AM38" s="200">
        <v>0</v>
      </c>
      <c r="AN38" s="200">
        <v>0</v>
      </c>
      <c r="AO38" s="200">
        <v>260.7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18.5</v>
      </c>
      <c r="L39" s="200">
        <v>0.23</v>
      </c>
      <c r="M39" s="200">
        <v>2.33</v>
      </c>
      <c r="N39" s="200">
        <v>0.93</v>
      </c>
      <c r="O39" s="200">
        <v>1.32</v>
      </c>
      <c r="P39" s="200">
        <v>0.91</v>
      </c>
      <c r="Q39" s="200">
        <v>0.17</v>
      </c>
      <c r="R39" s="200">
        <v>0.68</v>
      </c>
      <c r="S39" s="200">
        <v>0.42</v>
      </c>
      <c r="T39" s="200">
        <v>0</v>
      </c>
      <c r="U39" s="200">
        <v>2.19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17.61</v>
      </c>
      <c r="AL39" s="200">
        <v>0</v>
      </c>
      <c r="AM39" s="200">
        <v>0</v>
      </c>
      <c r="AN39" s="200">
        <v>0</v>
      </c>
      <c r="AO39" s="200">
        <v>260.7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18.5</v>
      </c>
      <c r="L40" s="200">
        <v>0.23</v>
      </c>
      <c r="M40" s="200">
        <v>2.33</v>
      </c>
      <c r="N40" s="200">
        <v>0.93</v>
      </c>
      <c r="O40" s="200">
        <v>1.32</v>
      </c>
      <c r="P40" s="200">
        <v>0.91</v>
      </c>
      <c r="Q40" s="200">
        <v>0.17</v>
      </c>
      <c r="R40" s="200">
        <v>0.68</v>
      </c>
      <c r="S40" s="200">
        <v>0.43</v>
      </c>
      <c r="T40" s="200">
        <v>0</v>
      </c>
      <c r="U40" s="200">
        <v>2.19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17.61</v>
      </c>
      <c r="AL40" s="200">
        <v>0</v>
      </c>
      <c r="AM40" s="200">
        <v>0</v>
      </c>
      <c r="AN40" s="200">
        <v>0</v>
      </c>
      <c r="AO40" s="200">
        <v>260.7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18.5</v>
      </c>
      <c r="L41" s="200">
        <v>0.23</v>
      </c>
      <c r="M41" s="200">
        <v>2.33</v>
      </c>
      <c r="N41" s="200">
        <v>0.93</v>
      </c>
      <c r="O41" s="200">
        <v>1.32</v>
      </c>
      <c r="P41" s="200">
        <v>0.91</v>
      </c>
      <c r="Q41" s="200">
        <v>0.17</v>
      </c>
      <c r="R41" s="200">
        <v>0.68</v>
      </c>
      <c r="S41" s="200">
        <v>0.43</v>
      </c>
      <c r="T41" s="200">
        <v>0</v>
      </c>
      <c r="U41" s="200">
        <v>2.19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17.61</v>
      </c>
      <c r="AL41" s="200">
        <v>0</v>
      </c>
      <c r="AM41" s="200">
        <v>0</v>
      </c>
      <c r="AN41" s="200">
        <v>0</v>
      </c>
      <c r="AO41" s="200">
        <v>260.7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18.5</v>
      </c>
      <c r="L42" s="200">
        <v>0.23</v>
      </c>
      <c r="M42" s="200">
        <v>2.33</v>
      </c>
      <c r="N42" s="200">
        <v>0.93</v>
      </c>
      <c r="O42" s="200">
        <v>1.32</v>
      </c>
      <c r="P42" s="200">
        <v>0.91</v>
      </c>
      <c r="Q42" s="200">
        <v>0.17</v>
      </c>
      <c r="R42" s="200">
        <v>0.68</v>
      </c>
      <c r="S42" s="200">
        <v>0.43</v>
      </c>
      <c r="T42" s="200">
        <v>0</v>
      </c>
      <c r="U42" s="200">
        <v>2.19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1.45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17.61</v>
      </c>
      <c r="AL42" s="200">
        <v>0</v>
      </c>
      <c r="AM42" s="200">
        <v>0</v>
      </c>
      <c r="AN42" s="200">
        <v>0</v>
      </c>
      <c r="AO42" s="200">
        <v>260.7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18.5</v>
      </c>
      <c r="L43" s="200">
        <v>0.23</v>
      </c>
      <c r="M43" s="200">
        <v>2.33</v>
      </c>
      <c r="N43" s="200">
        <v>0.93</v>
      </c>
      <c r="O43" s="200">
        <v>1.32</v>
      </c>
      <c r="P43" s="200">
        <v>0.91</v>
      </c>
      <c r="Q43" s="200">
        <v>0.17</v>
      </c>
      <c r="R43" s="200">
        <v>0.68</v>
      </c>
      <c r="S43" s="200">
        <v>0.43</v>
      </c>
      <c r="T43" s="200">
        <v>0</v>
      </c>
      <c r="U43" s="200">
        <v>2.19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1.45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17.61</v>
      </c>
      <c r="AL43" s="200">
        <v>0</v>
      </c>
      <c r="AM43" s="200">
        <v>0</v>
      </c>
      <c r="AN43" s="200">
        <v>0</v>
      </c>
      <c r="AO43" s="200">
        <v>268.48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34.78</v>
      </c>
      <c r="L44" s="200">
        <v>0.23</v>
      </c>
      <c r="M44" s="200">
        <v>2.33</v>
      </c>
      <c r="N44" s="200">
        <v>0.93</v>
      </c>
      <c r="O44" s="200">
        <v>1.32</v>
      </c>
      <c r="P44" s="200">
        <v>0.91</v>
      </c>
      <c r="Q44" s="200">
        <v>0.17</v>
      </c>
      <c r="R44" s="200">
        <v>0.68</v>
      </c>
      <c r="S44" s="200">
        <v>0.43</v>
      </c>
      <c r="T44" s="200">
        <v>0</v>
      </c>
      <c r="U44" s="200">
        <v>2.19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1.45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17.61</v>
      </c>
      <c r="AL44" s="200">
        <v>0</v>
      </c>
      <c r="AM44" s="200">
        <v>0</v>
      </c>
      <c r="AN44" s="200">
        <v>0</v>
      </c>
      <c r="AO44" s="200">
        <v>268.48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44.42</v>
      </c>
      <c r="L45" s="200">
        <v>0.23</v>
      </c>
      <c r="M45" s="200">
        <v>2.33</v>
      </c>
      <c r="N45" s="200">
        <v>0.93</v>
      </c>
      <c r="O45" s="200">
        <v>1.32</v>
      </c>
      <c r="P45" s="200">
        <v>0.91</v>
      </c>
      <c r="Q45" s="200">
        <v>0.17</v>
      </c>
      <c r="R45" s="200">
        <v>0.68</v>
      </c>
      <c r="S45" s="200">
        <v>0.43</v>
      </c>
      <c r="T45" s="200">
        <v>0</v>
      </c>
      <c r="U45" s="200">
        <v>2.19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1.45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17.61</v>
      </c>
      <c r="AL45" s="200">
        <v>0</v>
      </c>
      <c r="AM45" s="200">
        <v>0</v>
      </c>
      <c r="AN45" s="200">
        <v>0</v>
      </c>
      <c r="AO45" s="200">
        <v>268.48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54.05</v>
      </c>
      <c r="L46" s="200">
        <v>0.23</v>
      </c>
      <c r="M46" s="200">
        <v>2.33</v>
      </c>
      <c r="N46" s="200">
        <v>0.93</v>
      </c>
      <c r="O46" s="200">
        <v>1.32</v>
      </c>
      <c r="P46" s="200">
        <v>0.91</v>
      </c>
      <c r="Q46" s="200">
        <v>0.17</v>
      </c>
      <c r="R46" s="200">
        <v>0.68</v>
      </c>
      <c r="S46" s="200">
        <v>0.43</v>
      </c>
      <c r="T46" s="200">
        <v>0</v>
      </c>
      <c r="U46" s="200">
        <v>2.19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1.45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17.61</v>
      </c>
      <c r="AL46" s="200">
        <v>0</v>
      </c>
      <c r="AM46" s="200">
        <v>0</v>
      </c>
      <c r="AN46" s="200">
        <v>0</v>
      </c>
      <c r="AO46" s="200">
        <v>268.48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82.96</v>
      </c>
      <c r="L47" s="200">
        <v>0.23</v>
      </c>
      <c r="M47" s="200">
        <v>2.33</v>
      </c>
      <c r="N47" s="200">
        <v>0.93</v>
      </c>
      <c r="O47" s="200">
        <v>1.32</v>
      </c>
      <c r="P47" s="200">
        <v>0.91</v>
      </c>
      <c r="Q47" s="200">
        <v>0.18</v>
      </c>
      <c r="R47" s="200">
        <v>0.68</v>
      </c>
      <c r="S47" s="200">
        <v>0.42</v>
      </c>
      <c r="T47" s="200">
        <v>0</v>
      </c>
      <c r="U47" s="200">
        <v>2.19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1.45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17.61</v>
      </c>
      <c r="AL47" s="200">
        <v>0</v>
      </c>
      <c r="AM47" s="200">
        <v>0</v>
      </c>
      <c r="AN47" s="200">
        <v>0</v>
      </c>
      <c r="AO47" s="200">
        <v>268.48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92.59</v>
      </c>
      <c r="L48" s="200">
        <v>0.23</v>
      </c>
      <c r="M48" s="200">
        <v>2.33</v>
      </c>
      <c r="N48" s="200">
        <v>0.93</v>
      </c>
      <c r="O48" s="200">
        <v>1.32</v>
      </c>
      <c r="P48" s="200">
        <v>0.91</v>
      </c>
      <c r="Q48" s="200">
        <v>0.18</v>
      </c>
      <c r="R48" s="200">
        <v>0.68</v>
      </c>
      <c r="S48" s="200">
        <v>0.42</v>
      </c>
      <c r="T48" s="200">
        <v>0</v>
      </c>
      <c r="U48" s="200">
        <v>2.19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1.45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17.61</v>
      </c>
      <c r="AL48" s="200">
        <v>0</v>
      </c>
      <c r="AM48" s="200">
        <v>0</v>
      </c>
      <c r="AN48" s="200">
        <v>0</v>
      </c>
      <c r="AO48" s="200">
        <v>268.48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102.23</v>
      </c>
      <c r="L49" s="200">
        <v>0.23</v>
      </c>
      <c r="M49" s="200">
        <v>2.33</v>
      </c>
      <c r="N49" s="200">
        <v>0.93</v>
      </c>
      <c r="O49" s="200">
        <v>1.32</v>
      </c>
      <c r="P49" s="200">
        <v>0.91</v>
      </c>
      <c r="Q49" s="200">
        <v>0.18</v>
      </c>
      <c r="R49" s="200">
        <v>0.68</v>
      </c>
      <c r="S49" s="200">
        <v>0.42</v>
      </c>
      <c r="T49" s="200">
        <v>0</v>
      </c>
      <c r="U49" s="200">
        <v>2.19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1.45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15.85</v>
      </c>
      <c r="AL49" s="200">
        <v>0</v>
      </c>
      <c r="AM49" s="200">
        <v>0</v>
      </c>
      <c r="AN49" s="200">
        <v>0</v>
      </c>
      <c r="AO49" s="200">
        <v>268.48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121.5</v>
      </c>
      <c r="L50" s="200">
        <v>0.23</v>
      </c>
      <c r="M50" s="200">
        <v>2.33</v>
      </c>
      <c r="N50" s="200">
        <v>0.93</v>
      </c>
      <c r="O50" s="200">
        <v>1.32</v>
      </c>
      <c r="P50" s="200">
        <v>0.91</v>
      </c>
      <c r="Q50" s="200">
        <v>0.18</v>
      </c>
      <c r="R50" s="200">
        <v>0.68</v>
      </c>
      <c r="S50" s="200">
        <v>0.42</v>
      </c>
      <c r="T50" s="200">
        <v>0</v>
      </c>
      <c r="U50" s="200">
        <v>2.19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1.45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15.85</v>
      </c>
      <c r="AL50" s="200">
        <v>0</v>
      </c>
      <c r="AM50" s="200">
        <v>0</v>
      </c>
      <c r="AN50" s="200">
        <v>0</v>
      </c>
      <c r="AO50" s="200">
        <v>268.48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140.77000000000001</v>
      </c>
      <c r="L51" s="200">
        <v>0.23</v>
      </c>
      <c r="M51" s="200">
        <v>2.33</v>
      </c>
      <c r="N51" s="200">
        <v>0.93</v>
      </c>
      <c r="O51" s="200">
        <v>1.32</v>
      </c>
      <c r="P51" s="200">
        <v>0.91</v>
      </c>
      <c r="Q51" s="200">
        <v>0.18</v>
      </c>
      <c r="R51" s="200">
        <v>0.68</v>
      </c>
      <c r="S51" s="200">
        <v>0.42</v>
      </c>
      <c r="T51" s="200">
        <v>0</v>
      </c>
      <c r="U51" s="200">
        <v>2.19</v>
      </c>
      <c r="V51" s="200">
        <v>0.33</v>
      </c>
      <c r="W51" s="200">
        <v>0.74</v>
      </c>
      <c r="X51" s="200">
        <v>2.36</v>
      </c>
      <c r="Y51" s="200">
        <v>0</v>
      </c>
      <c r="Z51" s="200">
        <v>4.46</v>
      </c>
      <c r="AA51" s="200">
        <v>1.45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15.85</v>
      </c>
      <c r="AL51" s="200">
        <v>0</v>
      </c>
      <c r="AM51" s="200">
        <v>0</v>
      </c>
      <c r="AN51" s="200">
        <v>0</v>
      </c>
      <c r="AO51" s="200">
        <v>268.48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169.67</v>
      </c>
      <c r="L52" s="200">
        <v>0.23</v>
      </c>
      <c r="M52" s="200">
        <v>2.33</v>
      </c>
      <c r="N52" s="200">
        <v>0.93</v>
      </c>
      <c r="O52" s="200">
        <v>1.32</v>
      </c>
      <c r="P52" s="200">
        <v>0.91</v>
      </c>
      <c r="Q52" s="200">
        <v>0.18</v>
      </c>
      <c r="R52" s="200">
        <v>0.68</v>
      </c>
      <c r="S52" s="200">
        <v>0.42</v>
      </c>
      <c r="T52" s="200">
        <v>0</v>
      </c>
      <c r="U52" s="200">
        <v>2.19</v>
      </c>
      <c r="V52" s="200">
        <v>0.33</v>
      </c>
      <c r="W52" s="200">
        <v>0.74</v>
      </c>
      <c r="X52" s="200">
        <v>2.36</v>
      </c>
      <c r="Y52" s="200">
        <v>0</v>
      </c>
      <c r="Z52" s="200">
        <v>4.46</v>
      </c>
      <c r="AA52" s="200">
        <v>1.45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15.85</v>
      </c>
      <c r="AL52" s="200">
        <v>0</v>
      </c>
      <c r="AM52" s="200">
        <v>0</v>
      </c>
      <c r="AN52" s="200">
        <v>0</v>
      </c>
      <c r="AO52" s="200">
        <v>268.48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208.21</v>
      </c>
      <c r="L53" s="200">
        <v>0.23</v>
      </c>
      <c r="M53" s="200">
        <v>2.33</v>
      </c>
      <c r="N53" s="200">
        <v>0.93</v>
      </c>
      <c r="O53" s="200">
        <v>1.32</v>
      </c>
      <c r="P53" s="200">
        <v>0.91</v>
      </c>
      <c r="Q53" s="200">
        <v>0.18</v>
      </c>
      <c r="R53" s="200">
        <v>0.68</v>
      </c>
      <c r="S53" s="200">
        <v>0.42</v>
      </c>
      <c r="T53" s="200">
        <v>0</v>
      </c>
      <c r="U53" s="200">
        <v>2.19</v>
      </c>
      <c r="V53" s="200">
        <v>0.33</v>
      </c>
      <c r="W53" s="200">
        <v>0.74</v>
      </c>
      <c r="X53" s="200">
        <v>2.36</v>
      </c>
      <c r="Y53" s="200">
        <v>0</v>
      </c>
      <c r="Z53" s="200">
        <v>4.46</v>
      </c>
      <c r="AA53" s="200">
        <v>1.45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15.85</v>
      </c>
      <c r="AL53" s="200">
        <v>0</v>
      </c>
      <c r="AM53" s="200">
        <v>0</v>
      </c>
      <c r="AN53" s="200">
        <v>0</v>
      </c>
      <c r="AO53" s="200">
        <v>268.48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237.12</v>
      </c>
      <c r="L54" s="200">
        <v>0.23</v>
      </c>
      <c r="M54" s="200">
        <v>2.33</v>
      </c>
      <c r="N54" s="200">
        <v>0.93</v>
      </c>
      <c r="O54" s="200">
        <v>1.32</v>
      </c>
      <c r="P54" s="200">
        <v>0.91</v>
      </c>
      <c r="Q54" s="200">
        <v>0.18</v>
      </c>
      <c r="R54" s="200">
        <v>0.68</v>
      </c>
      <c r="S54" s="200">
        <v>0.42</v>
      </c>
      <c r="T54" s="200">
        <v>0</v>
      </c>
      <c r="U54" s="200">
        <v>2.19</v>
      </c>
      <c r="V54" s="200">
        <v>0.33</v>
      </c>
      <c r="W54" s="200">
        <v>0.74</v>
      </c>
      <c r="X54" s="200">
        <v>2.36</v>
      </c>
      <c r="Y54" s="200">
        <v>0</v>
      </c>
      <c r="Z54" s="200">
        <v>4.46</v>
      </c>
      <c r="AA54" s="200">
        <v>1.45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15.85</v>
      </c>
      <c r="AL54" s="200">
        <v>0</v>
      </c>
      <c r="AM54" s="200">
        <v>0</v>
      </c>
      <c r="AN54" s="200">
        <v>0</v>
      </c>
      <c r="AO54" s="200">
        <v>268.48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237.12</v>
      </c>
      <c r="L55" s="200">
        <v>2.4300000000000002</v>
      </c>
      <c r="M55" s="200">
        <v>2.33</v>
      </c>
      <c r="N55" s="200">
        <v>0.93</v>
      </c>
      <c r="O55" s="200">
        <v>1.32</v>
      </c>
      <c r="P55" s="200">
        <v>0.91</v>
      </c>
      <c r="Q55" s="200">
        <v>1.9</v>
      </c>
      <c r="R55" s="200">
        <v>8.98</v>
      </c>
      <c r="S55" s="200">
        <v>4.8499999999999996</v>
      </c>
      <c r="T55" s="200">
        <v>0</v>
      </c>
      <c r="U55" s="200">
        <v>2.19</v>
      </c>
      <c r="V55" s="200">
        <v>0</v>
      </c>
      <c r="W55" s="200">
        <v>0.74</v>
      </c>
      <c r="X55" s="200">
        <v>2.36</v>
      </c>
      <c r="Y55" s="200">
        <v>0</v>
      </c>
      <c r="Z55" s="200">
        <v>64.42</v>
      </c>
      <c r="AA55" s="200">
        <v>25.17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268.48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237.12</v>
      </c>
      <c r="L56" s="200">
        <v>2.4300000000000002</v>
      </c>
      <c r="M56" s="200">
        <v>2.33</v>
      </c>
      <c r="N56" s="200">
        <v>0.93</v>
      </c>
      <c r="O56" s="200">
        <v>1.32</v>
      </c>
      <c r="P56" s="200">
        <v>0.91</v>
      </c>
      <c r="Q56" s="200">
        <v>1.9</v>
      </c>
      <c r="R56" s="200">
        <v>8.98</v>
      </c>
      <c r="S56" s="200">
        <v>4.8499999999999996</v>
      </c>
      <c r="T56" s="200">
        <v>0</v>
      </c>
      <c r="U56" s="200">
        <v>2.19</v>
      </c>
      <c r="V56" s="200">
        <v>0.33</v>
      </c>
      <c r="W56" s="200">
        <v>0.74</v>
      </c>
      <c r="X56" s="200">
        <v>2.36</v>
      </c>
      <c r="Y56" s="200">
        <v>0</v>
      </c>
      <c r="Z56" s="200">
        <v>64.42</v>
      </c>
      <c r="AA56" s="200">
        <v>25.17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268.48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237.12</v>
      </c>
      <c r="L57" s="200">
        <v>2.4300000000000002</v>
      </c>
      <c r="M57" s="200">
        <v>2.33</v>
      </c>
      <c r="N57" s="200">
        <v>0.93</v>
      </c>
      <c r="O57" s="200">
        <v>1.32</v>
      </c>
      <c r="P57" s="200">
        <v>0.91</v>
      </c>
      <c r="Q57" s="200">
        <v>1.9</v>
      </c>
      <c r="R57" s="200">
        <v>8.98</v>
      </c>
      <c r="S57" s="200">
        <v>4.8499999999999996</v>
      </c>
      <c r="T57" s="200">
        <v>0</v>
      </c>
      <c r="U57" s="200">
        <v>2.29</v>
      </c>
      <c r="V57" s="200">
        <v>4.29</v>
      </c>
      <c r="W57" s="200">
        <v>10.74</v>
      </c>
      <c r="X57" s="200">
        <v>31.07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268.48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237.12</v>
      </c>
      <c r="L58" s="200">
        <v>2.4300000000000002</v>
      </c>
      <c r="M58" s="200">
        <v>2.33</v>
      </c>
      <c r="N58" s="200">
        <v>0.93</v>
      </c>
      <c r="O58" s="200">
        <v>1.32</v>
      </c>
      <c r="P58" s="200">
        <v>0.91</v>
      </c>
      <c r="Q58" s="200">
        <v>1.9</v>
      </c>
      <c r="R58" s="200">
        <v>8.98</v>
      </c>
      <c r="S58" s="200">
        <v>4.8499999999999996</v>
      </c>
      <c r="T58" s="200">
        <v>0</v>
      </c>
      <c r="U58" s="200">
        <v>2.17</v>
      </c>
      <c r="V58" s="200">
        <v>4.29</v>
      </c>
      <c r="W58" s="200">
        <v>10.74</v>
      </c>
      <c r="X58" s="200">
        <v>31.07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268.48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237.12</v>
      </c>
      <c r="L59" s="200">
        <v>2.4300000000000002</v>
      </c>
      <c r="M59" s="200">
        <v>2.33</v>
      </c>
      <c r="N59" s="200">
        <v>0.93</v>
      </c>
      <c r="O59" s="200">
        <v>1.32</v>
      </c>
      <c r="P59" s="200">
        <v>0.91</v>
      </c>
      <c r="Q59" s="200">
        <v>1.9</v>
      </c>
      <c r="R59" s="200">
        <v>8.98</v>
      </c>
      <c r="S59" s="200">
        <v>4.8499999999999996</v>
      </c>
      <c r="T59" s="200">
        <v>0</v>
      </c>
      <c r="U59" s="200">
        <v>2.17</v>
      </c>
      <c r="V59" s="200">
        <v>4.29</v>
      </c>
      <c r="W59" s="200">
        <v>10.74</v>
      </c>
      <c r="X59" s="200">
        <v>31.07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268.48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237.12</v>
      </c>
      <c r="L60" s="200">
        <v>2.4300000000000002</v>
      </c>
      <c r="M60" s="200">
        <v>2.33</v>
      </c>
      <c r="N60" s="200">
        <v>0.93</v>
      </c>
      <c r="O60" s="200">
        <v>1.32</v>
      </c>
      <c r="P60" s="200">
        <v>0.91</v>
      </c>
      <c r="Q60" s="200">
        <v>1.9</v>
      </c>
      <c r="R60" s="200">
        <v>8.98</v>
      </c>
      <c r="S60" s="200">
        <v>4.8499999999999996</v>
      </c>
      <c r="T60" s="200">
        <v>0</v>
      </c>
      <c r="U60" s="200">
        <v>2.17</v>
      </c>
      <c r="V60" s="200">
        <v>4.29</v>
      </c>
      <c r="W60" s="200">
        <v>10.74</v>
      </c>
      <c r="X60" s="200">
        <v>31.07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268.48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237.12</v>
      </c>
      <c r="L61" s="200">
        <v>2.4300000000000002</v>
      </c>
      <c r="M61" s="200">
        <v>2.33</v>
      </c>
      <c r="N61" s="200">
        <v>0.93</v>
      </c>
      <c r="O61" s="200">
        <v>1.32</v>
      </c>
      <c r="P61" s="200">
        <v>0.91</v>
      </c>
      <c r="Q61" s="200">
        <v>1.9</v>
      </c>
      <c r="R61" s="200">
        <v>8.98</v>
      </c>
      <c r="S61" s="200">
        <v>4.8499999999999996</v>
      </c>
      <c r="T61" s="200">
        <v>0</v>
      </c>
      <c r="U61" s="200">
        <v>2.17</v>
      </c>
      <c r="V61" s="200">
        <v>4.29</v>
      </c>
      <c r="W61" s="200">
        <v>10.74</v>
      </c>
      <c r="X61" s="200">
        <v>31.07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268.48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237.12</v>
      </c>
      <c r="L62" s="200">
        <v>2.4300000000000002</v>
      </c>
      <c r="M62" s="200">
        <v>2.33</v>
      </c>
      <c r="N62" s="200">
        <v>0.93</v>
      </c>
      <c r="O62" s="200">
        <v>1.32</v>
      </c>
      <c r="P62" s="200">
        <v>0.91</v>
      </c>
      <c r="Q62" s="200">
        <v>1.9</v>
      </c>
      <c r="R62" s="200">
        <v>8.98</v>
      </c>
      <c r="S62" s="200">
        <v>4.8499999999999996</v>
      </c>
      <c r="T62" s="200">
        <v>0</v>
      </c>
      <c r="U62" s="200">
        <v>2.17</v>
      </c>
      <c r="V62" s="200">
        <v>4.29</v>
      </c>
      <c r="W62" s="200">
        <v>10.74</v>
      </c>
      <c r="X62" s="200">
        <v>31.07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268.48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237.12</v>
      </c>
      <c r="L63" s="200">
        <v>2.4300000000000002</v>
      </c>
      <c r="M63" s="200">
        <v>2.33</v>
      </c>
      <c r="N63" s="200">
        <v>0.93</v>
      </c>
      <c r="O63" s="200">
        <v>1.32</v>
      </c>
      <c r="P63" s="200">
        <v>0.91</v>
      </c>
      <c r="Q63" s="200">
        <v>1.9</v>
      </c>
      <c r="R63" s="200">
        <v>8.98</v>
      </c>
      <c r="S63" s="200">
        <v>4.8499999999999996</v>
      </c>
      <c r="T63" s="200">
        <v>0</v>
      </c>
      <c r="U63" s="200">
        <v>2.17</v>
      </c>
      <c r="V63" s="200">
        <v>4.29</v>
      </c>
      <c r="W63" s="200">
        <v>10.74</v>
      </c>
      <c r="X63" s="200">
        <v>31.07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268.48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237.12</v>
      </c>
      <c r="L64" s="200">
        <v>2.4300000000000002</v>
      </c>
      <c r="M64" s="200">
        <v>2.33</v>
      </c>
      <c r="N64" s="200">
        <v>0.93</v>
      </c>
      <c r="O64" s="200">
        <v>1.32</v>
      </c>
      <c r="P64" s="200">
        <v>0.91</v>
      </c>
      <c r="Q64" s="200">
        <v>1.9</v>
      </c>
      <c r="R64" s="200">
        <v>8.98</v>
      </c>
      <c r="S64" s="200">
        <v>4.8499999999999996</v>
      </c>
      <c r="T64" s="200">
        <v>0</v>
      </c>
      <c r="U64" s="200">
        <v>2.17</v>
      </c>
      <c r="V64" s="200">
        <v>4.29</v>
      </c>
      <c r="W64" s="200">
        <v>10.74</v>
      </c>
      <c r="X64" s="200">
        <v>31.07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268.48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237.12</v>
      </c>
      <c r="L65" s="200">
        <v>2.4300000000000002</v>
      </c>
      <c r="M65" s="200">
        <v>2.33</v>
      </c>
      <c r="N65" s="200">
        <v>0.93</v>
      </c>
      <c r="O65" s="200">
        <v>1.32</v>
      </c>
      <c r="P65" s="200">
        <v>0.91</v>
      </c>
      <c r="Q65" s="200">
        <v>1.9</v>
      </c>
      <c r="R65" s="200">
        <v>8.98</v>
      </c>
      <c r="S65" s="200">
        <v>4.8499999999999996</v>
      </c>
      <c r="T65" s="200">
        <v>0</v>
      </c>
      <c r="U65" s="200">
        <v>2.17</v>
      </c>
      <c r="V65" s="200">
        <v>4.29</v>
      </c>
      <c r="W65" s="200">
        <v>10.74</v>
      </c>
      <c r="X65" s="200">
        <v>31.07</v>
      </c>
      <c r="Y65" s="200">
        <v>0</v>
      </c>
      <c r="Z65" s="200">
        <v>64.42</v>
      </c>
      <c r="AA65" s="200">
        <v>25.17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268.48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237.12</v>
      </c>
      <c r="L66" s="200">
        <v>2.4300000000000002</v>
      </c>
      <c r="M66" s="200">
        <v>2.33</v>
      </c>
      <c r="N66" s="200">
        <v>0.93</v>
      </c>
      <c r="O66" s="200">
        <v>1.32</v>
      </c>
      <c r="P66" s="200">
        <v>0.91</v>
      </c>
      <c r="Q66" s="200">
        <v>1.9</v>
      </c>
      <c r="R66" s="200">
        <v>8.98</v>
      </c>
      <c r="S66" s="200">
        <v>4.8499999999999996</v>
      </c>
      <c r="T66" s="200">
        <v>0</v>
      </c>
      <c r="U66" s="200">
        <v>2.17</v>
      </c>
      <c r="V66" s="200">
        <v>4.29</v>
      </c>
      <c r="W66" s="200">
        <v>10.74</v>
      </c>
      <c r="X66" s="200">
        <v>31.07</v>
      </c>
      <c r="Y66" s="200">
        <v>0</v>
      </c>
      <c r="Z66" s="200">
        <v>64.42</v>
      </c>
      <c r="AA66" s="200">
        <v>25.17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268.48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237.12</v>
      </c>
      <c r="L67" s="200">
        <v>2.4300000000000002</v>
      </c>
      <c r="M67" s="200">
        <v>2.33</v>
      </c>
      <c r="N67" s="200">
        <v>0.93</v>
      </c>
      <c r="O67" s="200">
        <v>1.32</v>
      </c>
      <c r="P67" s="200">
        <v>0.91</v>
      </c>
      <c r="Q67" s="200">
        <v>1.9</v>
      </c>
      <c r="R67" s="200">
        <v>8.99</v>
      </c>
      <c r="S67" s="200">
        <v>4.8499999999999996</v>
      </c>
      <c r="T67" s="200">
        <v>0</v>
      </c>
      <c r="U67" s="200">
        <v>2.17</v>
      </c>
      <c r="V67" s="200">
        <v>4.29</v>
      </c>
      <c r="W67" s="200">
        <v>10.74</v>
      </c>
      <c r="X67" s="200">
        <v>31.07</v>
      </c>
      <c r="Y67" s="200">
        <v>0</v>
      </c>
      <c r="Z67" s="200">
        <v>64.42</v>
      </c>
      <c r="AA67" s="200">
        <v>25.17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268.48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237.12</v>
      </c>
      <c r="L68" s="200">
        <v>2.4300000000000002</v>
      </c>
      <c r="M68" s="200">
        <v>2.33</v>
      </c>
      <c r="N68" s="200">
        <v>0.93</v>
      </c>
      <c r="O68" s="200">
        <v>1.32</v>
      </c>
      <c r="P68" s="200">
        <v>0.91</v>
      </c>
      <c r="Q68" s="200">
        <v>1.9</v>
      </c>
      <c r="R68" s="200">
        <v>8.99</v>
      </c>
      <c r="S68" s="200">
        <v>4.8499999999999996</v>
      </c>
      <c r="T68" s="200">
        <v>0</v>
      </c>
      <c r="U68" s="200">
        <v>2.17</v>
      </c>
      <c r="V68" s="200">
        <v>4.29</v>
      </c>
      <c r="W68" s="200">
        <v>10.74</v>
      </c>
      <c r="X68" s="200">
        <v>31.07</v>
      </c>
      <c r="Y68" s="200">
        <v>0</v>
      </c>
      <c r="Z68" s="200">
        <v>64.42</v>
      </c>
      <c r="AA68" s="200">
        <v>25.17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268.48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237.12</v>
      </c>
      <c r="L69" s="200">
        <v>2.4300000000000002</v>
      </c>
      <c r="M69" s="200">
        <v>2.33</v>
      </c>
      <c r="N69" s="200">
        <v>0.93</v>
      </c>
      <c r="O69" s="200">
        <v>1.32</v>
      </c>
      <c r="P69" s="200">
        <v>0.91</v>
      </c>
      <c r="Q69" s="200">
        <v>1.9</v>
      </c>
      <c r="R69" s="200">
        <v>0.68</v>
      </c>
      <c r="S69" s="200">
        <v>4.8499999999999996</v>
      </c>
      <c r="T69" s="200">
        <v>0</v>
      </c>
      <c r="U69" s="200">
        <v>2.17</v>
      </c>
      <c r="V69" s="200">
        <v>0.33</v>
      </c>
      <c r="W69" s="200">
        <v>0.74</v>
      </c>
      <c r="X69" s="200">
        <v>2.36</v>
      </c>
      <c r="Y69" s="200">
        <v>0</v>
      </c>
      <c r="Z69" s="200">
        <v>4.46</v>
      </c>
      <c r="AA69" s="200">
        <v>25.17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268.48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237.12</v>
      </c>
      <c r="L70" s="200">
        <v>2.4300000000000002</v>
      </c>
      <c r="M70" s="200">
        <v>2.33</v>
      </c>
      <c r="N70" s="200">
        <v>0.93</v>
      </c>
      <c r="O70" s="200">
        <v>1.32</v>
      </c>
      <c r="P70" s="200">
        <v>0.91</v>
      </c>
      <c r="Q70" s="200">
        <v>1.9</v>
      </c>
      <c r="R70" s="200">
        <v>0.68</v>
      </c>
      <c r="S70" s="200">
        <v>4.8499999999999996</v>
      </c>
      <c r="T70" s="200">
        <v>0</v>
      </c>
      <c r="U70" s="200">
        <v>2.17</v>
      </c>
      <c r="V70" s="200">
        <v>0.33</v>
      </c>
      <c r="W70" s="200">
        <v>0.74</v>
      </c>
      <c r="X70" s="200">
        <v>2.36</v>
      </c>
      <c r="Y70" s="200">
        <v>0</v>
      </c>
      <c r="Z70" s="200">
        <v>4.46</v>
      </c>
      <c r="AA70" s="200">
        <v>25.17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268.48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227.48</v>
      </c>
      <c r="L71" s="200">
        <v>0.23</v>
      </c>
      <c r="M71" s="200">
        <v>2.33</v>
      </c>
      <c r="N71" s="200">
        <v>0.93</v>
      </c>
      <c r="O71" s="200">
        <v>1.32</v>
      </c>
      <c r="P71" s="200">
        <v>0.91</v>
      </c>
      <c r="Q71" s="200">
        <v>0.24</v>
      </c>
      <c r="R71" s="200">
        <v>0.68</v>
      </c>
      <c r="S71" s="200">
        <v>0.42</v>
      </c>
      <c r="T71" s="200">
        <v>0</v>
      </c>
      <c r="U71" s="200">
        <v>2.17</v>
      </c>
      <c r="V71" s="200">
        <v>0.33</v>
      </c>
      <c r="W71" s="200">
        <v>0.74</v>
      </c>
      <c r="X71" s="200">
        <v>2.36</v>
      </c>
      <c r="Y71" s="200">
        <v>0</v>
      </c>
      <c r="Z71" s="200">
        <v>4.46</v>
      </c>
      <c r="AA71" s="200">
        <v>1.45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15.85</v>
      </c>
      <c r="AL71" s="200">
        <v>0</v>
      </c>
      <c r="AM71" s="200">
        <v>0</v>
      </c>
      <c r="AN71" s="200">
        <v>0</v>
      </c>
      <c r="AO71" s="200">
        <v>268.48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188.94</v>
      </c>
      <c r="L72" s="200">
        <v>0.23</v>
      </c>
      <c r="M72" s="200">
        <v>2.33</v>
      </c>
      <c r="N72" s="200">
        <v>0.93</v>
      </c>
      <c r="O72" s="200">
        <v>1.32</v>
      </c>
      <c r="P72" s="200">
        <v>0.91</v>
      </c>
      <c r="Q72" s="200">
        <v>0.18</v>
      </c>
      <c r="R72" s="200">
        <v>0.68</v>
      </c>
      <c r="S72" s="200">
        <v>0.42</v>
      </c>
      <c r="T72" s="200">
        <v>0</v>
      </c>
      <c r="U72" s="200">
        <v>2.17</v>
      </c>
      <c r="V72" s="200">
        <v>0.33</v>
      </c>
      <c r="W72" s="200">
        <v>0.74</v>
      </c>
      <c r="X72" s="200">
        <v>2.36</v>
      </c>
      <c r="Y72" s="200">
        <v>0</v>
      </c>
      <c r="Z72" s="200">
        <v>4.46</v>
      </c>
      <c r="AA72" s="200">
        <v>1.45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15.85</v>
      </c>
      <c r="AL72" s="200">
        <v>0</v>
      </c>
      <c r="AM72" s="200">
        <v>0</v>
      </c>
      <c r="AN72" s="200">
        <v>0</v>
      </c>
      <c r="AO72" s="200">
        <v>268.48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208.21</v>
      </c>
      <c r="L73" s="200">
        <v>0.23</v>
      </c>
      <c r="M73" s="200">
        <v>2.33</v>
      </c>
      <c r="N73" s="200">
        <v>0.93</v>
      </c>
      <c r="O73" s="200">
        <v>1.32</v>
      </c>
      <c r="P73" s="200">
        <v>0.91</v>
      </c>
      <c r="Q73" s="200">
        <v>0.18</v>
      </c>
      <c r="R73" s="200">
        <v>0.68</v>
      </c>
      <c r="S73" s="200">
        <v>0.42</v>
      </c>
      <c r="T73" s="200">
        <v>0</v>
      </c>
      <c r="U73" s="200">
        <v>2.17</v>
      </c>
      <c r="V73" s="200">
        <v>0.33</v>
      </c>
      <c r="W73" s="200">
        <v>0.74</v>
      </c>
      <c r="X73" s="200">
        <v>2.36</v>
      </c>
      <c r="Y73" s="200">
        <v>0</v>
      </c>
      <c r="Z73" s="200">
        <v>4.46</v>
      </c>
      <c r="AA73" s="200">
        <v>1.45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15.85</v>
      </c>
      <c r="AL73" s="200">
        <v>0</v>
      </c>
      <c r="AM73" s="200">
        <v>0</v>
      </c>
      <c r="AN73" s="200">
        <v>0</v>
      </c>
      <c r="AO73" s="200">
        <v>268.48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156.44999999999999</v>
      </c>
      <c r="L74" s="200">
        <v>0.23</v>
      </c>
      <c r="M74" s="200">
        <v>2.33</v>
      </c>
      <c r="N74" s="200">
        <v>0.93</v>
      </c>
      <c r="O74" s="200">
        <v>1.32</v>
      </c>
      <c r="P74" s="200">
        <v>0.91</v>
      </c>
      <c r="Q74" s="200">
        <v>0.18</v>
      </c>
      <c r="R74" s="200">
        <v>1.02</v>
      </c>
      <c r="S74" s="200">
        <v>0.42</v>
      </c>
      <c r="T74" s="200">
        <v>0</v>
      </c>
      <c r="U74" s="200">
        <v>2.17</v>
      </c>
      <c r="V74" s="200">
        <v>0.33</v>
      </c>
      <c r="W74" s="200">
        <v>0.74</v>
      </c>
      <c r="X74" s="200">
        <v>2.36</v>
      </c>
      <c r="Y74" s="200">
        <v>0</v>
      </c>
      <c r="Z74" s="200">
        <v>4.46</v>
      </c>
      <c r="AA74" s="200">
        <v>1.45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15.85</v>
      </c>
      <c r="AL74" s="200">
        <v>0</v>
      </c>
      <c r="AM74" s="200">
        <v>0</v>
      </c>
      <c r="AN74" s="200">
        <v>0</v>
      </c>
      <c r="AO74" s="200">
        <v>268.48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60.53</v>
      </c>
      <c r="L75" s="200">
        <v>0.23</v>
      </c>
      <c r="M75" s="200">
        <v>2.33</v>
      </c>
      <c r="N75" s="200">
        <v>0.93</v>
      </c>
      <c r="O75" s="200">
        <v>1.32</v>
      </c>
      <c r="P75" s="200">
        <v>0.91</v>
      </c>
      <c r="Q75" s="200">
        <v>0.18</v>
      </c>
      <c r="R75" s="200">
        <v>0.68</v>
      </c>
      <c r="S75" s="200">
        <v>0.42</v>
      </c>
      <c r="T75" s="200">
        <v>0</v>
      </c>
      <c r="U75" s="200">
        <v>2.17</v>
      </c>
      <c r="V75" s="200">
        <v>0.56000000000000005</v>
      </c>
      <c r="W75" s="200">
        <v>0.74</v>
      </c>
      <c r="X75" s="200">
        <v>2.36</v>
      </c>
      <c r="Y75" s="200">
        <v>0</v>
      </c>
      <c r="Z75" s="200">
        <v>4.46</v>
      </c>
      <c r="AA75" s="200">
        <v>1.45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15.85</v>
      </c>
      <c r="AL75" s="200">
        <v>0</v>
      </c>
      <c r="AM75" s="200">
        <v>0</v>
      </c>
      <c r="AN75" s="200">
        <v>0</v>
      </c>
      <c r="AO75" s="200">
        <v>268.48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18.5</v>
      </c>
      <c r="L76" s="200">
        <v>0.23</v>
      </c>
      <c r="M76" s="200">
        <v>2.33</v>
      </c>
      <c r="N76" s="200">
        <v>0.93</v>
      </c>
      <c r="O76" s="200">
        <v>1.32</v>
      </c>
      <c r="P76" s="200">
        <v>0.91</v>
      </c>
      <c r="Q76" s="200">
        <v>0.18</v>
      </c>
      <c r="R76" s="200">
        <v>0.68</v>
      </c>
      <c r="S76" s="200">
        <v>0.42</v>
      </c>
      <c r="T76" s="200">
        <v>0</v>
      </c>
      <c r="U76" s="200">
        <v>2.17</v>
      </c>
      <c r="V76" s="200">
        <v>0.33</v>
      </c>
      <c r="W76" s="200">
        <v>0.74</v>
      </c>
      <c r="X76" s="200">
        <v>2.36</v>
      </c>
      <c r="Y76" s="200">
        <v>0</v>
      </c>
      <c r="Z76" s="200">
        <v>4.46</v>
      </c>
      <c r="AA76" s="200">
        <v>1.44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15.85</v>
      </c>
      <c r="AL76" s="200">
        <v>0</v>
      </c>
      <c r="AM76" s="200">
        <v>0</v>
      </c>
      <c r="AN76" s="200">
        <v>0</v>
      </c>
      <c r="AO76" s="200">
        <v>268.48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18.5</v>
      </c>
      <c r="L77" s="200">
        <v>0.23</v>
      </c>
      <c r="M77" s="200">
        <v>2.33</v>
      </c>
      <c r="N77" s="200">
        <v>0.93</v>
      </c>
      <c r="O77" s="200">
        <v>1.32</v>
      </c>
      <c r="P77" s="200">
        <v>0.91</v>
      </c>
      <c r="Q77" s="200">
        <v>0.18</v>
      </c>
      <c r="R77" s="200">
        <v>0.68</v>
      </c>
      <c r="S77" s="200">
        <v>0.42</v>
      </c>
      <c r="T77" s="200">
        <v>0</v>
      </c>
      <c r="U77" s="200">
        <v>2.17</v>
      </c>
      <c r="V77" s="200">
        <v>0.33</v>
      </c>
      <c r="W77" s="200">
        <v>0.74</v>
      </c>
      <c r="X77" s="200">
        <v>2.36</v>
      </c>
      <c r="Y77" s="200">
        <v>0</v>
      </c>
      <c r="Z77" s="200">
        <v>4.46</v>
      </c>
      <c r="AA77" s="200">
        <v>1.44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15.85</v>
      </c>
      <c r="AL77" s="200">
        <v>0</v>
      </c>
      <c r="AM77" s="200">
        <v>0</v>
      </c>
      <c r="AN77" s="200">
        <v>0</v>
      </c>
      <c r="AO77" s="200">
        <v>268.48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18.5</v>
      </c>
      <c r="L78" s="200">
        <v>0.23</v>
      </c>
      <c r="M78" s="200">
        <v>2.33</v>
      </c>
      <c r="N78" s="200">
        <v>0.93</v>
      </c>
      <c r="O78" s="200">
        <v>1.32</v>
      </c>
      <c r="P78" s="200">
        <v>0.91</v>
      </c>
      <c r="Q78" s="200">
        <v>0.18</v>
      </c>
      <c r="R78" s="200">
        <v>0.68</v>
      </c>
      <c r="S78" s="200">
        <v>0.42</v>
      </c>
      <c r="T78" s="200">
        <v>0</v>
      </c>
      <c r="U78" s="200">
        <v>2.17</v>
      </c>
      <c r="V78" s="200">
        <v>0.33</v>
      </c>
      <c r="W78" s="200">
        <v>0.74</v>
      </c>
      <c r="X78" s="200">
        <v>2.36</v>
      </c>
      <c r="Y78" s="200">
        <v>0</v>
      </c>
      <c r="Z78" s="200">
        <v>4.46</v>
      </c>
      <c r="AA78" s="200">
        <v>1.45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17.61</v>
      </c>
      <c r="AL78" s="200">
        <v>0</v>
      </c>
      <c r="AM78" s="200">
        <v>0</v>
      </c>
      <c r="AN78" s="200">
        <v>0</v>
      </c>
      <c r="AO78" s="200">
        <v>268.48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18.5</v>
      </c>
      <c r="L79" s="200">
        <v>0.23</v>
      </c>
      <c r="M79" s="200">
        <v>2.33</v>
      </c>
      <c r="N79" s="200">
        <v>0.93</v>
      </c>
      <c r="O79" s="200">
        <v>1.32</v>
      </c>
      <c r="P79" s="200">
        <v>0.91</v>
      </c>
      <c r="Q79" s="200">
        <v>0.18</v>
      </c>
      <c r="R79" s="200">
        <v>0.68</v>
      </c>
      <c r="S79" s="200">
        <v>0.42</v>
      </c>
      <c r="T79" s="200">
        <v>0</v>
      </c>
      <c r="U79" s="200">
        <v>2.17</v>
      </c>
      <c r="V79" s="200">
        <v>0.33</v>
      </c>
      <c r="W79" s="200">
        <v>0.74</v>
      </c>
      <c r="X79" s="200">
        <v>2.36</v>
      </c>
      <c r="Y79" s="200">
        <v>0</v>
      </c>
      <c r="Z79" s="200">
        <v>4.46</v>
      </c>
      <c r="AA79" s="200">
        <v>1.45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17.61</v>
      </c>
      <c r="AL79" s="200">
        <v>0</v>
      </c>
      <c r="AM79" s="200">
        <v>0</v>
      </c>
      <c r="AN79" s="200">
        <v>0</v>
      </c>
      <c r="AO79" s="200">
        <v>268.48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18.5</v>
      </c>
      <c r="L80" s="200">
        <v>0.23</v>
      </c>
      <c r="M80" s="200">
        <v>2.33</v>
      </c>
      <c r="N80" s="200">
        <v>0.93</v>
      </c>
      <c r="O80" s="200">
        <v>1.32</v>
      </c>
      <c r="P80" s="200">
        <v>0.91</v>
      </c>
      <c r="Q80" s="200">
        <v>0.18</v>
      </c>
      <c r="R80" s="200">
        <v>0.68</v>
      </c>
      <c r="S80" s="200">
        <v>0.42</v>
      </c>
      <c r="T80" s="200">
        <v>0</v>
      </c>
      <c r="U80" s="200">
        <v>2.17</v>
      </c>
      <c r="V80" s="200">
        <v>0.33</v>
      </c>
      <c r="W80" s="200">
        <v>0.74</v>
      </c>
      <c r="X80" s="200">
        <v>2.36</v>
      </c>
      <c r="Y80" s="200">
        <v>0</v>
      </c>
      <c r="Z80" s="200">
        <v>4.46</v>
      </c>
      <c r="AA80" s="200">
        <v>1.45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15.85</v>
      </c>
      <c r="AL80" s="200">
        <v>0</v>
      </c>
      <c r="AM80" s="200">
        <v>0</v>
      </c>
      <c r="AN80" s="200">
        <v>0</v>
      </c>
      <c r="AO80" s="200">
        <v>268.48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18.5</v>
      </c>
      <c r="L81" s="200">
        <v>0.23</v>
      </c>
      <c r="M81" s="200">
        <v>2.33</v>
      </c>
      <c r="N81" s="200">
        <v>0.93</v>
      </c>
      <c r="O81" s="200">
        <v>1.32</v>
      </c>
      <c r="P81" s="200">
        <v>0.91</v>
      </c>
      <c r="Q81" s="200">
        <v>0.18</v>
      </c>
      <c r="R81" s="200">
        <v>0.68</v>
      </c>
      <c r="S81" s="200">
        <v>0.42</v>
      </c>
      <c r="T81" s="200">
        <v>0</v>
      </c>
      <c r="U81" s="200">
        <v>2.17</v>
      </c>
      <c r="V81" s="200">
        <v>0.33</v>
      </c>
      <c r="W81" s="200">
        <v>0.74</v>
      </c>
      <c r="X81" s="200">
        <v>2.36</v>
      </c>
      <c r="Y81" s="200">
        <v>0</v>
      </c>
      <c r="Z81" s="200">
        <v>4.46</v>
      </c>
      <c r="AA81" s="200">
        <v>1.45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15.85</v>
      </c>
      <c r="AL81" s="200">
        <v>0</v>
      </c>
      <c r="AM81" s="200">
        <v>0</v>
      </c>
      <c r="AN81" s="200">
        <v>0</v>
      </c>
      <c r="AO81" s="200">
        <v>268.48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18.5</v>
      </c>
      <c r="L82" s="200">
        <v>0.23</v>
      </c>
      <c r="M82" s="200">
        <v>2.33</v>
      </c>
      <c r="N82" s="200">
        <v>0.93</v>
      </c>
      <c r="O82" s="200">
        <v>1.32</v>
      </c>
      <c r="P82" s="200">
        <v>0.91</v>
      </c>
      <c r="Q82" s="200">
        <v>0.18</v>
      </c>
      <c r="R82" s="200">
        <v>0.68</v>
      </c>
      <c r="S82" s="200">
        <v>0.42</v>
      </c>
      <c r="T82" s="200">
        <v>0</v>
      </c>
      <c r="U82" s="200">
        <v>2.17</v>
      </c>
      <c r="V82" s="200">
        <v>0.33</v>
      </c>
      <c r="W82" s="200">
        <v>0.74</v>
      </c>
      <c r="X82" s="200">
        <v>2.36</v>
      </c>
      <c r="Y82" s="200">
        <v>0</v>
      </c>
      <c r="Z82" s="200">
        <v>4.46</v>
      </c>
      <c r="AA82" s="200">
        <v>1.45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15.85</v>
      </c>
      <c r="AL82" s="200">
        <v>0</v>
      </c>
      <c r="AM82" s="200">
        <v>0</v>
      </c>
      <c r="AN82" s="200">
        <v>0</v>
      </c>
      <c r="AO82" s="200">
        <v>268.48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73.319999999999993</v>
      </c>
      <c r="L83" s="200">
        <v>0.12</v>
      </c>
      <c r="M83" s="200">
        <v>2.33</v>
      </c>
      <c r="N83" s="200">
        <v>0.93</v>
      </c>
      <c r="O83" s="200">
        <v>1.32</v>
      </c>
      <c r="P83" s="200">
        <v>0.91</v>
      </c>
      <c r="Q83" s="200">
        <v>0.18</v>
      </c>
      <c r="R83" s="200">
        <v>0.68</v>
      </c>
      <c r="S83" s="200">
        <v>0.42</v>
      </c>
      <c r="T83" s="200">
        <v>0</v>
      </c>
      <c r="U83" s="200">
        <v>2.17</v>
      </c>
      <c r="V83" s="200">
        <v>0.33</v>
      </c>
      <c r="W83" s="200">
        <v>0.74</v>
      </c>
      <c r="X83" s="200">
        <v>2.36</v>
      </c>
      <c r="Y83" s="200">
        <v>0</v>
      </c>
      <c r="Z83" s="200">
        <v>4.46</v>
      </c>
      <c r="AA83" s="200">
        <v>1.44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15.85</v>
      </c>
      <c r="AL83" s="200">
        <v>0</v>
      </c>
      <c r="AM83" s="200">
        <v>0</v>
      </c>
      <c r="AN83" s="200">
        <v>0</v>
      </c>
      <c r="AO83" s="200">
        <v>260.7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121.5</v>
      </c>
      <c r="L84" s="200">
        <v>0.23</v>
      </c>
      <c r="M84" s="200">
        <v>2.33</v>
      </c>
      <c r="N84" s="200">
        <v>0.93</v>
      </c>
      <c r="O84" s="200">
        <v>1.32</v>
      </c>
      <c r="P84" s="200">
        <v>0.91</v>
      </c>
      <c r="Q84" s="200">
        <v>0.18</v>
      </c>
      <c r="R84" s="200">
        <v>0.68</v>
      </c>
      <c r="S84" s="200">
        <v>0.42</v>
      </c>
      <c r="T84" s="200">
        <v>0</v>
      </c>
      <c r="U84" s="200">
        <v>2.17</v>
      </c>
      <c r="V84" s="200">
        <v>0.33</v>
      </c>
      <c r="W84" s="200">
        <v>0.74</v>
      </c>
      <c r="X84" s="200">
        <v>2.36</v>
      </c>
      <c r="Y84" s="200">
        <v>0</v>
      </c>
      <c r="Z84" s="200">
        <v>4.46</v>
      </c>
      <c r="AA84" s="200">
        <v>1.44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15.85</v>
      </c>
      <c r="AL84" s="200">
        <v>0</v>
      </c>
      <c r="AM84" s="200">
        <v>0</v>
      </c>
      <c r="AN84" s="200">
        <v>0</v>
      </c>
      <c r="AO84" s="200">
        <v>260.7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121.5</v>
      </c>
      <c r="L85" s="200">
        <v>0.19</v>
      </c>
      <c r="M85" s="200">
        <v>2.33</v>
      </c>
      <c r="N85" s="200">
        <v>0.93</v>
      </c>
      <c r="O85" s="200">
        <v>1.32</v>
      </c>
      <c r="P85" s="200">
        <v>0.91</v>
      </c>
      <c r="Q85" s="200">
        <v>0.18</v>
      </c>
      <c r="R85" s="200">
        <v>0.68</v>
      </c>
      <c r="S85" s="200">
        <v>0</v>
      </c>
      <c r="T85" s="200">
        <v>0</v>
      </c>
      <c r="U85" s="200">
        <v>2.17</v>
      </c>
      <c r="V85" s="200">
        <v>0.33</v>
      </c>
      <c r="W85" s="200">
        <v>0.74</v>
      </c>
      <c r="X85" s="200">
        <v>2.36</v>
      </c>
      <c r="Y85" s="200">
        <v>0</v>
      </c>
      <c r="Z85" s="200">
        <v>4.46</v>
      </c>
      <c r="AA85" s="200">
        <v>1.44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15.85</v>
      </c>
      <c r="AL85" s="200">
        <v>0</v>
      </c>
      <c r="AM85" s="200">
        <v>0</v>
      </c>
      <c r="AN85" s="200">
        <v>0</v>
      </c>
      <c r="AO85" s="200">
        <v>260.7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121.5</v>
      </c>
      <c r="L86" s="200">
        <v>0.16</v>
      </c>
      <c r="M86" s="200">
        <v>2.33</v>
      </c>
      <c r="N86" s="200">
        <v>0.93</v>
      </c>
      <c r="O86" s="200">
        <v>1.32</v>
      </c>
      <c r="P86" s="200">
        <v>0.91</v>
      </c>
      <c r="Q86" s="200">
        <v>0.18</v>
      </c>
      <c r="R86" s="200">
        <v>0.68</v>
      </c>
      <c r="S86" s="200">
        <v>0.42</v>
      </c>
      <c r="T86" s="200">
        <v>0</v>
      </c>
      <c r="U86" s="200">
        <v>2.17</v>
      </c>
      <c r="V86" s="200">
        <v>0.33</v>
      </c>
      <c r="W86" s="200">
        <v>0.74</v>
      </c>
      <c r="X86" s="200">
        <v>2.36</v>
      </c>
      <c r="Y86" s="200">
        <v>0</v>
      </c>
      <c r="Z86" s="200">
        <v>4.46</v>
      </c>
      <c r="AA86" s="200">
        <v>1.45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15.85</v>
      </c>
      <c r="AL86" s="200">
        <v>0</v>
      </c>
      <c r="AM86" s="200">
        <v>0</v>
      </c>
      <c r="AN86" s="200">
        <v>0</v>
      </c>
      <c r="AO86" s="200">
        <v>260.7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121.5</v>
      </c>
      <c r="L87" s="200">
        <v>0.16</v>
      </c>
      <c r="M87" s="200">
        <v>2.33</v>
      </c>
      <c r="N87" s="200">
        <v>0.93</v>
      </c>
      <c r="O87" s="200">
        <v>1.32</v>
      </c>
      <c r="P87" s="200">
        <v>0.91</v>
      </c>
      <c r="Q87" s="200">
        <v>0.18</v>
      </c>
      <c r="R87" s="200">
        <v>2.93</v>
      </c>
      <c r="S87" s="200">
        <v>0.42</v>
      </c>
      <c r="T87" s="200">
        <v>0</v>
      </c>
      <c r="U87" s="200">
        <v>2.17</v>
      </c>
      <c r="V87" s="200">
        <v>0.33</v>
      </c>
      <c r="W87" s="200">
        <v>0.74</v>
      </c>
      <c r="X87" s="200">
        <v>2.36</v>
      </c>
      <c r="Y87" s="200">
        <v>0</v>
      </c>
      <c r="Z87" s="200">
        <v>4.46</v>
      </c>
      <c r="AA87" s="200">
        <v>1.44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260.7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121.5</v>
      </c>
      <c r="L88" s="200">
        <v>0.16</v>
      </c>
      <c r="M88" s="200">
        <v>2.33</v>
      </c>
      <c r="N88" s="200">
        <v>0.93</v>
      </c>
      <c r="O88" s="200">
        <v>1.32</v>
      </c>
      <c r="P88" s="200">
        <v>0.91</v>
      </c>
      <c r="Q88" s="200">
        <v>0.18</v>
      </c>
      <c r="R88" s="200">
        <v>1.24</v>
      </c>
      <c r="S88" s="200">
        <v>0.42</v>
      </c>
      <c r="T88" s="200">
        <v>0</v>
      </c>
      <c r="U88" s="200">
        <v>2.17</v>
      </c>
      <c r="V88" s="200">
        <v>0.33</v>
      </c>
      <c r="W88" s="200">
        <v>0.74</v>
      </c>
      <c r="X88" s="200">
        <v>2.36</v>
      </c>
      <c r="Y88" s="200">
        <v>0</v>
      </c>
      <c r="Z88" s="200">
        <v>4.46</v>
      </c>
      <c r="AA88" s="200">
        <v>1.44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260.7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121.5</v>
      </c>
      <c r="L89" s="200">
        <v>0.16</v>
      </c>
      <c r="M89" s="200">
        <v>2.33</v>
      </c>
      <c r="N89" s="200">
        <v>0.93</v>
      </c>
      <c r="O89" s="200">
        <v>1.32</v>
      </c>
      <c r="P89" s="200">
        <v>0.91</v>
      </c>
      <c r="Q89" s="200">
        <v>0.18</v>
      </c>
      <c r="R89" s="200">
        <v>0.68</v>
      </c>
      <c r="S89" s="200">
        <v>0.42</v>
      </c>
      <c r="T89" s="200">
        <v>0</v>
      </c>
      <c r="U89" s="200">
        <v>2.17</v>
      </c>
      <c r="V89" s="200">
        <v>0.33</v>
      </c>
      <c r="W89" s="200">
        <v>0.74</v>
      </c>
      <c r="X89" s="200">
        <v>2.36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260.7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121.5</v>
      </c>
      <c r="L90" s="200">
        <v>0.16</v>
      </c>
      <c r="M90" s="200">
        <v>2.33</v>
      </c>
      <c r="N90" s="200">
        <v>0.93</v>
      </c>
      <c r="O90" s="200">
        <v>1.32</v>
      </c>
      <c r="P90" s="200">
        <v>0.91</v>
      </c>
      <c r="Q90" s="200">
        <v>0.18</v>
      </c>
      <c r="R90" s="200">
        <v>0.68</v>
      </c>
      <c r="S90" s="200">
        <v>0.42</v>
      </c>
      <c r="T90" s="200">
        <v>0</v>
      </c>
      <c r="U90" s="200">
        <v>2.17</v>
      </c>
      <c r="V90" s="200">
        <v>0.33</v>
      </c>
      <c r="W90" s="200">
        <v>0.74</v>
      </c>
      <c r="X90" s="200">
        <v>2.36</v>
      </c>
      <c r="Y90" s="200">
        <v>0</v>
      </c>
      <c r="Z90" s="200">
        <v>4.46</v>
      </c>
      <c r="AA90" s="200">
        <v>1.45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260.7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121.5</v>
      </c>
      <c r="L91" s="200">
        <v>0.16</v>
      </c>
      <c r="M91" s="200">
        <v>2.33</v>
      </c>
      <c r="N91" s="200">
        <v>0.93</v>
      </c>
      <c r="O91" s="200">
        <v>1.32</v>
      </c>
      <c r="P91" s="200">
        <v>0.91</v>
      </c>
      <c r="Q91" s="200">
        <v>0.18</v>
      </c>
      <c r="R91" s="200">
        <v>0.68</v>
      </c>
      <c r="S91" s="200">
        <v>0.42</v>
      </c>
      <c r="T91" s="200">
        <v>0</v>
      </c>
      <c r="U91" s="200">
        <v>2.17</v>
      </c>
      <c r="V91" s="200">
        <v>0.33</v>
      </c>
      <c r="W91" s="200">
        <v>0.74</v>
      </c>
      <c r="X91" s="200">
        <v>2.36</v>
      </c>
      <c r="Y91" s="200">
        <v>0</v>
      </c>
      <c r="Z91" s="200">
        <v>4.46</v>
      </c>
      <c r="AA91" s="200">
        <v>1.45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260.7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121.5</v>
      </c>
      <c r="L92" s="200">
        <v>0.16</v>
      </c>
      <c r="M92" s="200">
        <v>2.33</v>
      </c>
      <c r="N92" s="200">
        <v>0.93</v>
      </c>
      <c r="O92" s="200">
        <v>1.32</v>
      </c>
      <c r="P92" s="200">
        <v>0.91</v>
      </c>
      <c r="Q92" s="200">
        <v>0.18</v>
      </c>
      <c r="R92" s="200">
        <v>0.68</v>
      </c>
      <c r="S92" s="200">
        <v>0.42</v>
      </c>
      <c r="T92" s="200">
        <v>0</v>
      </c>
      <c r="U92" s="200">
        <v>2.17</v>
      </c>
      <c r="V92" s="200">
        <v>0.33</v>
      </c>
      <c r="W92" s="200">
        <v>0.74</v>
      </c>
      <c r="X92" s="200">
        <v>2.36</v>
      </c>
      <c r="Y92" s="200">
        <v>0</v>
      </c>
      <c r="Z92" s="200">
        <v>4.46</v>
      </c>
      <c r="AA92" s="200">
        <v>1.45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260.7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121.5</v>
      </c>
      <c r="L93" s="200">
        <v>0.16</v>
      </c>
      <c r="M93" s="200">
        <v>2.33</v>
      </c>
      <c r="N93" s="200">
        <v>0.93</v>
      </c>
      <c r="O93" s="200">
        <v>1.32</v>
      </c>
      <c r="P93" s="200">
        <v>0.91</v>
      </c>
      <c r="Q93" s="200">
        <v>0.18</v>
      </c>
      <c r="R93" s="200">
        <v>0.68</v>
      </c>
      <c r="S93" s="200">
        <v>0.42</v>
      </c>
      <c r="T93" s="200">
        <v>0</v>
      </c>
      <c r="U93" s="200">
        <v>2.17</v>
      </c>
      <c r="V93" s="200">
        <v>0.33</v>
      </c>
      <c r="W93" s="200">
        <v>0.74</v>
      </c>
      <c r="X93" s="200">
        <v>2.36</v>
      </c>
      <c r="Y93" s="200">
        <v>0</v>
      </c>
      <c r="Z93" s="200">
        <v>4.46</v>
      </c>
      <c r="AA93" s="200">
        <v>1.45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260.7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161.04</v>
      </c>
      <c r="L94" s="200">
        <v>0.16</v>
      </c>
      <c r="M94" s="200">
        <v>2.33</v>
      </c>
      <c r="N94" s="200">
        <v>0.93</v>
      </c>
      <c r="O94" s="200">
        <v>1.32</v>
      </c>
      <c r="P94" s="200">
        <v>0.91</v>
      </c>
      <c r="Q94" s="200">
        <v>0.18</v>
      </c>
      <c r="R94" s="200">
        <v>0.68</v>
      </c>
      <c r="S94" s="200">
        <v>0.42</v>
      </c>
      <c r="T94" s="200">
        <v>0</v>
      </c>
      <c r="U94" s="200">
        <v>2.17</v>
      </c>
      <c r="V94" s="200">
        <v>0.33</v>
      </c>
      <c r="W94" s="200">
        <v>0.74</v>
      </c>
      <c r="X94" s="200">
        <v>2.36</v>
      </c>
      <c r="Y94" s="200">
        <v>0</v>
      </c>
      <c r="Z94" s="200">
        <v>4.46</v>
      </c>
      <c r="AA94" s="200">
        <v>1.44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260.7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217.85</v>
      </c>
      <c r="L95" s="200">
        <v>0.16</v>
      </c>
      <c r="M95" s="200">
        <v>2.33</v>
      </c>
      <c r="N95" s="200">
        <v>0.93</v>
      </c>
      <c r="O95" s="200">
        <v>1.32</v>
      </c>
      <c r="P95" s="200">
        <v>0.91</v>
      </c>
      <c r="Q95" s="200">
        <v>0.18</v>
      </c>
      <c r="R95" s="200">
        <v>0.68</v>
      </c>
      <c r="S95" s="200">
        <v>0.42</v>
      </c>
      <c r="T95" s="200">
        <v>0</v>
      </c>
      <c r="U95" s="200">
        <v>2.17</v>
      </c>
      <c r="V95" s="200">
        <v>0.33</v>
      </c>
      <c r="W95" s="200">
        <v>0.74</v>
      </c>
      <c r="X95" s="200">
        <v>2.36</v>
      </c>
      <c r="Y95" s="200">
        <v>0</v>
      </c>
      <c r="Z95" s="200">
        <v>4.46</v>
      </c>
      <c r="AA95" s="200">
        <v>1.45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260.7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237.12</v>
      </c>
      <c r="L96" s="200">
        <v>0.16</v>
      </c>
      <c r="M96" s="200">
        <v>2.33</v>
      </c>
      <c r="N96" s="200">
        <v>0.93</v>
      </c>
      <c r="O96" s="200">
        <v>1.32</v>
      </c>
      <c r="P96" s="200">
        <v>0.91</v>
      </c>
      <c r="Q96" s="200">
        <v>0.18</v>
      </c>
      <c r="R96" s="200">
        <v>0.68</v>
      </c>
      <c r="S96" s="200">
        <v>0.42</v>
      </c>
      <c r="T96" s="200">
        <v>0</v>
      </c>
      <c r="U96" s="200">
        <v>2.17</v>
      </c>
      <c r="V96" s="200">
        <v>0.33</v>
      </c>
      <c r="W96" s="200">
        <v>0.74</v>
      </c>
      <c r="X96" s="200">
        <v>2.36</v>
      </c>
      <c r="Y96" s="200">
        <v>0</v>
      </c>
      <c r="Z96" s="200">
        <v>4.46</v>
      </c>
      <c r="AA96" s="200">
        <v>1.44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260.7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237.12</v>
      </c>
      <c r="L97" s="200">
        <v>0.16</v>
      </c>
      <c r="M97" s="200">
        <v>2.33</v>
      </c>
      <c r="N97" s="200">
        <v>0.93</v>
      </c>
      <c r="O97" s="200">
        <v>1.32</v>
      </c>
      <c r="P97" s="200">
        <v>0.91</v>
      </c>
      <c r="Q97" s="200">
        <v>0.18</v>
      </c>
      <c r="R97" s="200">
        <v>0.68</v>
      </c>
      <c r="S97" s="200">
        <v>0.42</v>
      </c>
      <c r="T97" s="200">
        <v>0</v>
      </c>
      <c r="U97" s="200">
        <v>2.17</v>
      </c>
      <c r="V97" s="200">
        <v>0.33</v>
      </c>
      <c r="W97" s="200">
        <v>0.74</v>
      </c>
      <c r="X97" s="200">
        <v>2.36</v>
      </c>
      <c r="Y97" s="200">
        <v>0</v>
      </c>
      <c r="Z97" s="200">
        <v>4.46</v>
      </c>
      <c r="AA97" s="200">
        <v>1.44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260.7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237.12</v>
      </c>
      <c r="L98" s="200">
        <v>0.16</v>
      </c>
      <c r="M98" s="200">
        <v>2.33</v>
      </c>
      <c r="N98" s="200">
        <v>0.93</v>
      </c>
      <c r="O98" s="200">
        <v>1.32</v>
      </c>
      <c r="P98" s="200">
        <v>0.91</v>
      </c>
      <c r="Q98" s="200">
        <v>0.18</v>
      </c>
      <c r="R98" s="200">
        <v>0.68</v>
      </c>
      <c r="S98" s="200">
        <v>0.42</v>
      </c>
      <c r="T98" s="200">
        <v>0</v>
      </c>
      <c r="U98" s="200">
        <v>2.17</v>
      </c>
      <c r="V98" s="200">
        <v>0.33</v>
      </c>
      <c r="W98" s="200">
        <v>0.74</v>
      </c>
      <c r="X98" s="200">
        <v>2.36</v>
      </c>
      <c r="Y98" s="200">
        <v>0</v>
      </c>
      <c r="Z98" s="200">
        <v>4.46</v>
      </c>
      <c r="AA98" s="200">
        <v>1.44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260.7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3.794200000000004</v>
      </c>
      <c r="L99">
        <f t="shared" si="0"/>
        <v>2.6182500000000004E-2</v>
      </c>
      <c r="M99">
        <f t="shared" si="0"/>
        <v>5.5920000000000109E-2</v>
      </c>
      <c r="N99">
        <f t="shared" si="0"/>
        <v>2.2320000000000041E-2</v>
      </c>
      <c r="O99">
        <f t="shared" si="0"/>
        <v>3.1679999999999923E-2</v>
      </c>
      <c r="P99">
        <f t="shared" si="0"/>
        <v>2.1849999999999953E-2</v>
      </c>
      <c r="Q99">
        <f t="shared" si="0"/>
        <v>2.0640000000000054E-2</v>
      </c>
      <c r="R99">
        <f t="shared" si="0"/>
        <v>9.172500000000014E-2</v>
      </c>
      <c r="S99">
        <f t="shared" si="0"/>
        <v>5.2054999999999914E-2</v>
      </c>
      <c r="T99">
        <f t="shared" si="0"/>
        <v>0</v>
      </c>
      <c r="U99">
        <f t="shared" si="0"/>
        <v>5.2229999999999881E-2</v>
      </c>
      <c r="V99">
        <f t="shared" si="0"/>
        <v>3.7462500000000093E-2</v>
      </c>
      <c r="W99">
        <f t="shared" si="0"/>
        <v>9.2782500000000184E-2</v>
      </c>
      <c r="X99">
        <f t="shared" si="0"/>
        <v>0.24296750000000034</v>
      </c>
      <c r="Y99">
        <f t="shared" si="0"/>
        <v>0</v>
      </c>
      <c r="Z99">
        <f t="shared" si="0"/>
        <v>0.6167000000000008</v>
      </c>
      <c r="AA99">
        <f t="shared" si="0"/>
        <v>0.26010000000000055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0.39095999999999942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6.3345999999999991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76.569999999999993</v>
      </c>
      <c r="L3" s="200">
        <v>21.33</v>
      </c>
      <c r="M3" s="200">
        <v>0</v>
      </c>
      <c r="N3" s="200">
        <v>0.54</v>
      </c>
      <c r="O3" s="200">
        <v>0.9</v>
      </c>
      <c r="P3" s="200">
        <v>2.38</v>
      </c>
      <c r="Q3" s="200">
        <v>0.84</v>
      </c>
      <c r="R3" s="200">
        <v>0.39</v>
      </c>
      <c r="S3" s="200">
        <v>2.85</v>
      </c>
      <c r="T3" s="200">
        <v>0</v>
      </c>
      <c r="U3" s="200">
        <v>11.55</v>
      </c>
      <c r="V3" s="200">
        <v>0.19</v>
      </c>
      <c r="W3" s="200">
        <v>0.43</v>
      </c>
      <c r="X3" s="200">
        <v>1.37</v>
      </c>
      <c r="Y3" s="200">
        <v>0</v>
      </c>
      <c r="Z3" s="200">
        <v>2.58</v>
      </c>
      <c r="AA3" s="200">
        <v>11.35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150.75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76.569999999999993</v>
      </c>
      <c r="L4" s="200">
        <v>21.33</v>
      </c>
      <c r="M4" s="200">
        <v>0</v>
      </c>
      <c r="N4" s="200">
        <v>0.54</v>
      </c>
      <c r="O4" s="200">
        <v>0.9</v>
      </c>
      <c r="P4" s="200">
        <v>2.27</v>
      </c>
      <c r="Q4" s="200">
        <v>0.84</v>
      </c>
      <c r="R4" s="200">
        <v>0.39</v>
      </c>
      <c r="S4" s="200">
        <v>2.85</v>
      </c>
      <c r="T4" s="200">
        <v>0</v>
      </c>
      <c r="U4" s="200">
        <v>11.55</v>
      </c>
      <c r="V4" s="200">
        <v>0.19</v>
      </c>
      <c r="W4" s="200">
        <v>0.43</v>
      </c>
      <c r="X4" s="200">
        <v>1.37</v>
      </c>
      <c r="Y4" s="200">
        <v>0</v>
      </c>
      <c r="Z4" s="200">
        <v>2.58</v>
      </c>
      <c r="AA4" s="200">
        <v>11.35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150.75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76.569999999999993</v>
      </c>
      <c r="L5" s="200">
        <v>21.33</v>
      </c>
      <c r="M5" s="200">
        <v>0</v>
      </c>
      <c r="N5" s="200">
        <v>0.54</v>
      </c>
      <c r="O5" s="200">
        <v>0.9</v>
      </c>
      <c r="P5" s="200">
        <v>2.27</v>
      </c>
      <c r="Q5" s="200">
        <v>0.84</v>
      </c>
      <c r="R5" s="200">
        <v>0.39</v>
      </c>
      <c r="S5" s="200">
        <v>2.85</v>
      </c>
      <c r="T5" s="200">
        <v>0</v>
      </c>
      <c r="U5" s="200">
        <v>11.55</v>
      </c>
      <c r="V5" s="200">
        <v>0.19</v>
      </c>
      <c r="W5" s="200">
        <v>0.43</v>
      </c>
      <c r="X5" s="200">
        <v>1.37</v>
      </c>
      <c r="Y5" s="200">
        <v>0</v>
      </c>
      <c r="Z5" s="200">
        <v>2.58</v>
      </c>
      <c r="AA5" s="200">
        <v>11.35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150.75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76.569999999999993</v>
      </c>
      <c r="L6" s="200">
        <v>21.33</v>
      </c>
      <c r="M6" s="200">
        <v>0</v>
      </c>
      <c r="N6" s="200">
        <v>0.54</v>
      </c>
      <c r="O6" s="200">
        <v>0.9</v>
      </c>
      <c r="P6" s="200">
        <v>2.27</v>
      </c>
      <c r="Q6" s="200">
        <v>0.84</v>
      </c>
      <c r="R6" s="200">
        <v>0.39</v>
      </c>
      <c r="S6" s="200">
        <v>2.85</v>
      </c>
      <c r="T6" s="200">
        <v>0</v>
      </c>
      <c r="U6" s="200">
        <v>11.55</v>
      </c>
      <c r="V6" s="200">
        <v>0.19</v>
      </c>
      <c r="W6" s="200">
        <v>0.43</v>
      </c>
      <c r="X6" s="200">
        <v>1.37</v>
      </c>
      <c r="Y6" s="200">
        <v>0</v>
      </c>
      <c r="Z6" s="200">
        <v>2.58</v>
      </c>
      <c r="AA6" s="200">
        <v>11.35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150.75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76.569999999999993</v>
      </c>
      <c r="L7" s="200">
        <v>21.33</v>
      </c>
      <c r="M7" s="200">
        <v>0</v>
      </c>
      <c r="N7" s="200">
        <v>0.54</v>
      </c>
      <c r="O7" s="200">
        <v>0.9</v>
      </c>
      <c r="P7" s="200">
        <v>2.27</v>
      </c>
      <c r="Q7" s="200">
        <v>0.84</v>
      </c>
      <c r="R7" s="200">
        <v>0.39</v>
      </c>
      <c r="S7" s="200">
        <v>2.85</v>
      </c>
      <c r="T7" s="200">
        <v>0</v>
      </c>
      <c r="U7" s="200">
        <v>11.55</v>
      </c>
      <c r="V7" s="200">
        <v>0.19</v>
      </c>
      <c r="W7" s="200">
        <v>0.43</v>
      </c>
      <c r="X7" s="200">
        <v>1.37</v>
      </c>
      <c r="Y7" s="200">
        <v>0</v>
      </c>
      <c r="Z7" s="200">
        <v>2.58</v>
      </c>
      <c r="AA7" s="200">
        <v>11.35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150.75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76.569999999999993</v>
      </c>
      <c r="L8" s="200">
        <v>21.33</v>
      </c>
      <c r="M8" s="200">
        <v>0</v>
      </c>
      <c r="N8" s="200">
        <v>0.54</v>
      </c>
      <c r="O8" s="200">
        <v>0.9</v>
      </c>
      <c r="P8" s="200">
        <v>2.27</v>
      </c>
      <c r="Q8" s="200">
        <v>0.84</v>
      </c>
      <c r="R8" s="200">
        <v>0.39</v>
      </c>
      <c r="S8" s="200">
        <v>2.85</v>
      </c>
      <c r="T8" s="200">
        <v>0</v>
      </c>
      <c r="U8" s="200">
        <v>11.55</v>
      </c>
      <c r="V8" s="200">
        <v>0.19</v>
      </c>
      <c r="W8" s="200">
        <v>0.43</v>
      </c>
      <c r="X8" s="200">
        <v>1.37</v>
      </c>
      <c r="Y8" s="200">
        <v>0</v>
      </c>
      <c r="Z8" s="200">
        <v>2.58</v>
      </c>
      <c r="AA8" s="200">
        <v>11.35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150.75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76.569999999999993</v>
      </c>
      <c r="L9" s="200">
        <v>21.33</v>
      </c>
      <c r="M9" s="200">
        <v>0</v>
      </c>
      <c r="N9" s="200">
        <v>0.54</v>
      </c>
      <c r="O9" s="200">
        <v>0.9</v>
      </c>
      <c r="P9" s="200">
        <v>2.27</v>
      </c>
      <c r="Q9" s="200">
        <v>0.84</v>
      </c>
      <c r="R9" s="200">
        <v>0.39</v>
      </c>
      <c r="S9" s="200">
        <v>2.85</v>
      </c>
      <c r="T9" s="200">
        <v>0</v>
      </c>
      <c r="U9" s="200">
        <v>11.55</v>
      </c>
      <c r="V9" s="200">
        <v>0.19</v>
      </c>
      <c r="W9" s="200">
        <v>0.43</v>
      </c>
      <c r="X9" s="200">
        <v>1.37</v>
      </c>
      <c r="Y9" s="200">
        <v>0</v>
      </c>
      <c r="Z9" s="200">
        <v>2.58</v>
      </c>
      <c r="AA9" s="200">
        <v>11.35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150.75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76.569999999999993</v>
      </c>
      <c r="L10" s="200">
        <v>21.33</v>
      </c>
      <c r="M10" s="200">
        <v>0</v>
      </c>
      <c r="N10" s="200">
        <v>0.54</v>
      </c>
      <c r="O10" s="200">
        <v>0.9</v>
      </c>
      <c r="P10" s="200">
        <v>2.27</v>
      </c>
      <c r="Q10" s="200">
        <v>0.84</v>
      </c>
      <c r="R10" s="200">
        <v>4.99</v>
      </c>
      <c r="S10" s="200">
        <v>2.85</v>
      </c>
      <c r="T10" s="200">
        <v>0</v>
      </c>
      <c r="U10" s="200">
        <v>11.55</v>
      </c>
      <c r="V10" s="200">
        <v>0.19</v>
      </c>
      <c r="W10" s="200">
        <v>0.43</v>
      </c>
      <c r="X10" s="200">
        <v>1.37</v>
      </c>
      <c r="Y10" s="200">
        <v>0</v>
      </c>
      <c r="Z10" s="200">
        <v>36.96</v>
      </c>
      <c r="AA10" s="200">
        <v>11.35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150.75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76.569999999999993</v>
      </c>
      <c r="L11" s="200">
        <v>21.33</v>
      </c>
      <c r="M11" s="200">
        <v>0</v>
      </c>
      <c r="N11" s="200">
        <v>0.54</v>
      </c>
      <c r="O11" s="200">
        <v>0.9</v>
      </c>
      <c r="P11" s="200">
        <v>2.27</v>
      </c>
      <c r="Q11" s="200">
        <v>0.84</v>
      </c>
      <c r="R11" s="200">
        <v>4.96</v>
      </c>
      <c r="S11" s="200">
        <v>2.6</v>
      </c>
      <c r="T11" s="200">
        <v>0</v>
      </c>
      <c r="U11" s="200">
        <v>11.55</v>
      </c>
      <c r="V11" s="200">
        <v>0</v>
      </c>
      <c r="W11" s="200">
        <v>0.43</v>
      </c>
      <c r="X11" s="200">
        <v>0.14000000000000001</v>
      </c>
      <c r="Y11" s="200">
        <v>0</v>
      </c>
      <c r="Z11" s="200">
        <v>36.96</v>
      </c>
      <c r="AA11" s="200">
        <v>11.35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150.75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76.569999999999993</v>
      </c>
      <c r="L12" s="200">
        <v>21.33</v>
      </c>
      <c r="M12" s="200">
        <v>0</v>
      </c>
      <c r="N12" s="200">
        <v>0.54</v>
      </c>
      <c r="O12" s="200">
        <v>0.9</v>
      </c>
      <c r="P12" s="200">
        <v>2.27</v>
      </c>
      <c r="Q12" s="200">
        <v>0.84</v>
      </c>
      <c r="R12" s="200">
        <v>4.96</v>
      </c>
      <c r="S12" s="200">
        <v>2.85</v>
      </c>
      <c r="T12" s="200">
        <v>0</v>
      </c>
      <c r="U12" s="200">
        <v>11.55</v>
      </c>
      <c r="V12" s="200">
        <v>0.2</v>
      </c>
      <c r="W12" s="200">
        <v>0.43</v>
      </c>
      <c r="X12" s="200">
        <v>1.37</v>
      </c>
      <c r="Y12" s="200">
        <v>0</v>
      </c>
      <c r="Z12" s="200">
        <v>36.96</v>
      </c>
      <c r="AA12" s="200">
        <v>11.35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150.75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76.569999999999993</v>
      </c>
      <c r="L13" s="200">
        <v>21.33</v>
      </c>
      <c r="M13" s="200">
        <v>0</v>
      </c>
      <c r="N13" s="200">
        <v>0.54</v>
      </c>
      <c r="O13" s="200">
        <v>0.9</v>
      </c>
      <c r="P13" s="200">
        <v>2.27</v>
      </c>
      <c r="Q13" s="200">
        <v>0.84</v>
      </c>
      <c r="R13" s="200">
        <v>4.96</v>
      </c>
      <c r="S13" s="200">
        <v>2.85</v>
      </c>
      <c r="T13" s="200">
        <v>0</v>
      </c>
      <c r="U13" s="200">
        <v>11.55</v>
      </c>
      <c r="V13" s="200">
        <v>0.2</v>
      </c>
      <c r="W13" s="200">
        <v>0.43</v>
      </c>
      <c r="X13" s="200">
        <v>1.37</v>
      </c>
      <c r="Y13" s="200">
        <v>0</v>
      </c>
      <c r="Z13" s="200">
        <v>36.96</v>
      </c>
      <c r="AA13" s="200">
        <v>11.35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150.75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76.569999999999993</v>
      </c>
      <c r="L14" s="200">
        <v>21.33</v>
      </c>
      <c r="M14" s="200">
        <v>0</v>
      </c>
      <c r="N14" s="200">
        <v>0.54</v>
      </c>
      <c r="O14" s="200">
        <v>0.9</v>
      </c>
      <c r="P14" s="200">
        <v>2.27</v>
      </c>
      <c r="Q14" s="200">
        <v>0.84</v>
      </c>
      <c r="R14" s="200">
        <v>4.96</v>
      </c>
      <c r="S14" s="200">
        <v>2.85</v>
      </c>
      <c r="T14" s="200">
        <v>0</v>
      </c>
      <c r="U14" s="200">
        <v>11.55</v>
      </c>
      <c r="V14" s="200">
        <v>0.2</v>
      </c>
      <c r="W14" s="200">
        <v>0.43</v>
      </c>
      <c r="X14" s="200">
        <v>1.37</v>
      </c>
      <c r="Y14" s="200">
        <v>0</v>
      </c>
      <c r="Z14" s="200">
        <v>36.96</v>
      </c>
      <c r="AA14" s="200">
        <v>11.35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150.75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76.569999999999993</v>
      </c>
      <c r="L15" s="200">
        <v>21.33</v>
      </c>
      <c r="M15" s="200">
        <v>0</v>
      </c>
      <c r="N15" s="200">
        <v>0.54</v>
      </c>
      <c r="O15" s="200">
        <v>0.9</v>
      </c>
      <c r="P15" s="200">
        <v>2.27</v>
      </c>
      <c r="Q15" s="200">
        <v>0.84</v>
      </c>
      <c r="R15" s="200">
        <v>4.96</v>
      </c>
      <c r="S15" s="200">
        <v>2.85</v>
      </c>
      <c r="T15" s="200">
        <v>0</v>
      </c>
      <c r="U15" s="200">
        <v>11.55</v>
      </c>
      <c r="V15" s="200">
        <v>0.2</v>
      </c>
      <c r="W15" s="200">
        <v>0.43</v>
      </c>
      <c r="X15" s="200">
        <v>1.37</v>
      </c>
      <c r="Y15" s="200">
        <v>0</v>
      </c>
      <c r="Z15" s="200">
        <v>36.96</v>
      </c>
      <c r="AA15" s="200">
        <v>11.35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150.75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76.569999999999993</v>
      </c>
      <c r="L16" s="200">
        <v>21.33</v>
      </c>
      <c r="M16" s="200">
        <v>0</v>
      </c>
      <c r="N16" s="200">
        <v>0.54</v>
      </c>
      <c r="O16" s="200">
        <v>0.9</v>
      </c>
      <c r="P16" s="200">
        <v>2.27</v>
      </c>
      <c r="Q16" s="200">
        <v>0.84</v>
      </c>
      <c r="R16" s="200">
        <v>4.96</v>
      </c>
      <c r="S16" s="200">
        <v>2.85</v>
      </c>
      <c r="T16" s="200">
        <v>0</v>
      </c>
      <c r="U16" s="200">
        <v>11.55</v>
      </c>
      <c r="V16" s="200">
        <v>0.2</v>
      </c>
      <c r="W16" s="200">
        <v>0.43</v>
      </c>
      <c r="X16" s="200">
        <v>1.37</v>
      </c>
      <c r="Y16" s="200">
        <v>0</v>
      </c>
      <c r="Z16" s="200">
        <v>36.96</v>
      </c>
      <c r="AA16" s="200">
        <v>11.35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150.75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76.569999999999993</v>
      </c>
      <c r="L17" s="200">
        <v>21.33</v>
      </c>
      <c r="M17" s="200">
        <v>0</v>
      </c>
      <c r="N17" s="200">
        <v>0.54</v>
      </c>
      <c r="O17" s="200">
        <v>0.9</v>
      </c>
      <c r="P17" s="200">
        <v>2.27</v>
      </c>
      <c r="Q17" s="200">
        <v>0.84</v>
      </c>
      <c r="R17" s="200">
        <v>4.96</v>
      </c>
      <c r="S17" s="200">
        <v>2.85</v>
      </c>
      <c r="T17" s="200">
        <v>0</v>
      </c>
      <c r="U17" s="200">
        <v>11.55</v>
      </c>
      <c r="V17" s="200">
        <v>0.2</v>
      </c>
      <c r="W17" s="200">
        <v>0.43</v>
      </c>
      <c r="X17" s="200">
        <v>1.37</v>
      </c>
      <c r="Y17" s="200">
        <v>0</v>
      </c>
      <c r="Z17" s="200">
        <v>36.96</v>
      </c>
      <c r="AA17" s="200">
        <v>11.35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150.75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76.569999999999993</v>
      </c>
      <c r="L18" s="200">
        <v>21.33</v>
      </c>
      <c r="M18" s="200">
        <v>0</v>
      </c>
      <c r="N18" s="200">
        <v>0.54</v>
      </c>
      <c r="O18" s="200">
        <v>0.9</v>
      </c>
      <c r="P18" s="200">
        <v>2.27</v>
      </c>
      <c r="Q18" s="200">
        <v>0.84</v>
      </c>
      <c r="R18" s="200">
        <v>4.96</v>
      </c>
      <c r="S18" s="200">
        <v>2.85</v>
      </c>
      <c r="T18" s="200">
        <v>0</v>
      </c>
      <c r="U18" s="200">
        <v>11.55</v>
      </c>
      <c r="V18" s="200">
        <v>0.2</v>
      </c>
      <c r="W18" s="200">
        <v>0.43</v>
      </c>
      <c r="X18" s="200">
        <v>1.37</v>
      </c>
      <c r="Y18" s="200">
        <v>0</v>
      </c>
      <c r="Z18" s="200">
        <v>36.96</v>
      </c>
      <c r="AA18" s="200">
        <v>11.35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150.75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76.569999999999993</v>
      </c>
      <c r="L19" s="200">
        <v>21.33</v>
      </c>
      <c r="M19" s="200">
        <v>0</v>
      </c>
      <c r="N19" s="200">
        <v>0.54</v>
      </c>
      <c r="O19" s="200">
        <v>0.9</v>
      </c>
      <c r="P19" s="200">
        <v>2.27</v>
      </c>
      <c r="Q19" s="200">
        <v>0.84</v>
      </c>
      <c r="R19" s="200">
        <v>4.96</v>
      </c>
      <c r="S19" s="200">
        <v>2.85</v>
      </c>
      <c r="T19" s="200">
        <v>0</v>
      </c>
      <c r="U19" s="200">
        <v>11.55</v>
      </c>
      <c r="V19" s="200">
        <v>0.2</v>
      </c>
      <c r="W19" s="200">
        <v>0.43</v>
      </c>
      <c r="X19" s="200">
        <v>1.37</v>
      </c>
      <c r="Y19" s="200">
        <v>0</v>
      </c>
      <c r="Z19" s="200">
        <v>36.96</v>
      </c>
      <c r="AA19" s="200">
        <v>11.35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150.75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76.569999999999993</v>
      </c>
      <c r="L20" s="200">
        <v>21.33</v>
      </c>
      <c r="M20" s="200">
        <v>0</v>
      </c>
      <c r="N20" s="200">
        <v>0.54</v>
      </c>
      <c r="O20" s="200">
        <v>0.9</v>
      </c>
      <c r="P20" s="200">
        <v>2.27</v>
      </c>
      <c r="Q20" s="200">
        <v>0.84</v>
      </c>
      <c r="R20" s="200">
        <v>4.99</v>
      </c>
      <c r="S20" s="200">
        <v>2.85</v>
      </c>
      <c r="T20" s="200">
        <v>0</v>
      </c>
      <c r="U20" s="200">
        <v>11.55</v>
      </c>
      <c r="V20" s="200">
        <v>0.19</v>
      </c>
      <c r="W20" s="200">
        <v>0.43</v>
      </c>
      <c r="X20" s="200">
        <v>1.37</v>
      </c>
      <c r="Y20" s="200">
        <v>0</v>
      </c>
      <c r="Z20" s="200">
        <v>36.96</v>
      </c>
      <c r="AA20" s="200">
        <v>11.35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150.75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76.569999999999993</v>
      </c>
      <c r="L21" s="200">
        <v>21.33</v>
      </c>
      <c r="M21" s="200">
        <v>0</v>
      </c>
      <c r="N21" s="200">
        <v>0.54</v>
      </c>
      <c r="O21" s="200">
        <v>0.9</v>
      </c>
      <c r="P21" s="200">
        <v>2.27</v>
      </c>
      <c r="Q21" s="200">
        <v>0.84</v>
      </c>
      <c r="R21" s="200">
        <v>4.99</v>
      </c>
      <c r="S21" s="200">
        <v>2.85</v>
      </c>
      <c r="T21" s="200">
        <v>0</v>
      </c>
      <c r="U21" s="200">
        <v>11.55</v>
      </c>
      <c r="V21" s="200">
        <v>0.19</v>
      </c>
      <c r="W21" s="200">
        <v>0.43</v>
      </c>
      <c r="X21" s="200">
        <v>1.37</v>
      </c>
      <c r="Y21" s="200">
        <v>0</v>
      </c>
      <c r="Z21" s="200">
        <v>2.58</v>
      </c>
      <c r="AA21" s="200">
        <v>11.35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150.75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76.569999999999993</v>
      </c>
      <c r="L22" s="200">
        <v>21.33</v>
      </c>
      <c r="M22" s="200">
        <v>0</v>
      </c>
      <c r="N22" s="200">
        <v>0.54</v>
      </c>
      <c r="O22" s="200">
        <v>0.9</v>
      </c>
      <c r="P22" s="200">
        <v>2.27</v>
      </c>
      <c r="Q22" s="200">
        <v>0.84</v>
      </c>
      <c r="R22" s="200">
        <v>0.39</v>
      </c>
      <c r="S22" s="200">
        <v>2.85</v>
      </c>
      <c r="T22" s="200">
        <v>0</v>
      </c>
      <c r="U22" s="200">
        <v>11.55</v>
      </c>
      <c r="V22" s="200">
        <v>0.19</v>
      </c>
      <c r="W22" s="200">
        <v>0.43</v>
      </c>
      <c r="X22" s="200">
        <v>1.37</v>
      </c>
      <c r="Y22" s="200">
        <v>0</v>
      </c>
      <c r="Z22" s="200">
        <v>2.58</v>
      </c>
      <c r="AA22" s="200">
        <v>11.35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150.75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76.569999999999993</v>
      </c>
      <c r="L23" s="200">
        <v>21.33</v>
      </c>
      <c r="M23" s="200">
        <v>0</v>
      </c>
      <c r="N23" s="200">
        <v>0.54</v>
      </c>
      <c r="O23" s="200">
        <v>0.9</v>
      </c>
      <c r="P23" s="200">
        <v>2.27</v>
      </c>
      <c r="Q23" s="200">
        <v>0.84</v>
      </c>
      <c r="R23" s="200">
        <v>0.39</v>
      </c>
      <c r="S23" s="200">
        <v>2.85</v>
      </c>
      <c r="T23" s="200">
        <v>0</v>
      </c>
      <c r="U23" s="200">
        <v>11.55</v>
      </c>
      <c r="V23" s="200">
        <v>0.19</v>
      </c>
      <c r="W23" s="200">
        <v>0.43</v>
      </c>
      <c r="X23" s="200">
        <v>1.37</v>
      </c>
      <c r="Y23" s="200">
        <v>0</v>
      </c>
      <c r="Z23" s="200">
        <v>2.58</v>
      </c>
      <c r="AA23" s="200">
        <v>11.35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150.75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76.569999999999993</v>
      </c>
      <c r="L24" s="200">
        <v>21.33</v>
      </c>
      <c r="M24" s="200">
        <v>0</v>
      </c>
      <c r="N24" s="200">
        <v>0.54</v>
      </c>
      <c r="O24" s="200">
        <v>0.9</v>
      </c>
      <c r="P24" s="200">
        <v>2.27</v>
      </c>
      <c r="Q24" s="200">
        <v>0.84</v>
      </c>
      <c r="R24" s="200">
        <v>0.39</v>
      </c>
      <c r="S24" s="200">
        <v>2.85</v>
      </c>
      <c r="T24" s="200">
        <v>0</v>
      </c>
      <c r="U24" s="200">
        <v>11.55</v>
      </c>
      <c r="V24" s="200">
        <v>0.19</v>
      </c>
      <c r="W24" s="200">
        <v>0.43</v>
      </c>
      <c r="X24" s="200">
        <v>1.37</v>
      </c>
      <c r="Y24" s="200">
        <v>0</v>
      </c>
      <c r="Z24" s="200">
        <v>2.58</v>
      </c>
      <c r="AA24" s="200">
        <v>11.35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150.75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76.569999999999993</v>
      </c>
      <c r="L25" s="200">
        <v>21.33</v>
      </c>
      <c r="M25" s="200">
        <v>0</v>
      </c>
      <c r="N25" s="200">
        <v>0.54</v>
      </c>
      <c r="O25" s="200">
        <v>0.9</v>
      </c>
      <c r="P25" s="200">
        <v>2.27</v>
      </c>
      <c r="Q25" s="200">
        <v>0.84</v>
      </c>
      <c r="R25" s="200">
        <v>0.39</v>
      </c>
      <c r="S25" s="200">
        <v>2.97</v>
      </c>
      <c r="T25" s="200">
        <v>0</v>
      </c>
      <c r="U25" s="200">
        <v>11.55</v>
      </c>
      <c r="V25" s="200">
        <v>0.19</v>
      </c>
      <c r="W25" s="200">
        <v>0.43</v>
      </c>
      <c r="X25" s="200">
        <v>1.37</v>
      </c>
      <c r="Y25" s="200">
        <v>0</v>
      </c>
      <c r="Z25" s="200">
        <v>2.58</v>
      </c>
      <c r="AA25" s="200">
        <v>11.35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150.75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76.569999999999993</v>
      </c>
      <c r="L26" s="200">
        <v>21.33</v>
      </c>
      <c r="M26" s="200">
        <v>0</v>
      </c>
      <c r="N26" s="200">
        <v>0.54</v>
      </c>
      <c r="O26" s="200">
        <v>0.9</v>
      </c>
      <c r="P26" s="200">
        <v>2.27</v>
      </c>
      <c r="Q26" s="200">
        <v>0.84</v>
      </c>
      <c r="R26" s="200">
        <v>0.39</v>
      </c>
      <c r="S26" s="200">
        <v>2.85</v>
      </c>
      <c r="T26" s="200">
        <v>0</v>
      </c>
      <c r="U26" s="200">
        <v>11.55</v>
      </c>
      <c r="V26" s="200">
        <v>0.19</v>
      </c>
      <c r="W26" s="200">
        <v>0.43</v>
      </c>
      <c r="X26" s="200">
        <v>1.37</v>
      </c>
      <c r="Y26" s="200">
        <v>0</v>
      </c>
      <c r="Z26" s="200">
        <v>2.58</v>
      </c>
      <c r="AA26" s="200">
        <v>11.35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150.75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76.569999999999993</v>
      </c>
      <c r="L27" s="200">
        <v>2.29</v>
      </c>
      <c r="M27" s="200">
        <v>0</v>
      </c>
      <c r="N27" s="200">
        <v>0.54</v>
      </c>
      <c r="O27" s="200">
        <v>0.9</v>
      </c>
      <c r="P27" s="200">
        <v>2.27</v>
      </c>
      <c r="Q27" s="200">
        <v>0.1</v>
      </c>
      <c r="R27" s="200">
        <v>0.39</v>
      </c>
      <c r="S27" s="200">
        <v>0.24</v>
      </c>
      <c r="T27" s="200">
        <v>0</v>
      </c>
      <c r="U27" s="200">
        <v>11.55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0.84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12.39</v>
      </c>
      <c r="AL27" s="200">
        <v>0</v>
      </c>
      <c r="AM27" s="200">
        <v>0</v>
      </c>
      <c r="AN27" s="200">
        <v>0</v>
      </c>
      <c r="AO27" s="200">
        <v>150.75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76.569999999999993</v>
      </c>
      <c r="L28" s="200">
        <v>1.66</v>
      </c>
      <c r="M28" s="200">
        <v>0</v>
      </c>
      <c r="N28" s="200">
        <v>0.54</v>
      </c>
      <c r="O28" s="200">
        <v>0.9</v>
      </c>
      <c r="P28" s="200">
        <v>2.27</v>
      </c>
      <c r="Q28" s="200">
        <v>0.1</v>
      </c>
      <c r="R28" s="200">
        <v>0.39</v>
      </c>
      <c r="S28" s="200">
        <v>0.24</v>
      </c>
      <c r="T28" s="200">
        <v>0</v>
      </c>
      <c r="U28" s="200">
        <v>11.55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0.84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150.75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6.8</v>
      </c>
      <c r="L29" s="200">
        <v>1.59</v>
      </c>
      <c r="M29" s="200">
        <v>0</v>
      </c>
      <c r="N29" s="200">
        <v>0.54</v>
      </c>
      <c r="O29" s="200">
        <v>0.9</v>
      </c>
      <c r="P29" s="200">
        <v>2.27</v>
      </c>
      <c r="Q29" s="200">
        <v>0.1</v>
      </c>
      <c r="R29" s="200">
        <v>0.39</v>
      </c>
      <c r="S29" s="200">
        <v>0.24</v>
      </c>
      <c r="T29" s="200">
        <v>0</v>
      </c>
      <c r="U29" s="200">
        <v>11.55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0.84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150.75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5.96</v>
      </c>
      <c r="L30" s="200">
        <v>1.59</v>
      </c>
      <c r="M30" s="200">
        <v>0</v>
      </c>
      <c r="N30" s="200">
        <v>0.54</v>
      </c>
      <c r="O30" s="200">
        <v>0.9</v>
      </c>
      <c r="P30" s="200">
        <v>2.27</v>
      </c>
      <c r="Q30" s="200">
        <v>0.1</v>
      </c>
      <c r="R30" s="200">
        <v>0.39</v>
      </c>
      <c r="S30" s="200">
        <v>0.24</v>
      </c>
      <c r="T30" s="200">
        <v>0</v>
      </c>
      <c r="U30" s="200">
        <v>11.55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0.84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150.75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76.569999999999993</v>
      </c>
      <c r="L31" s="200">
        <v>18.440000000000001</v>
      </c>
      <c r="M31" s="200">
        <v>0</v>
      </c>
      <c r="N31" s="200">
        <v>0.54</v>
      </c>
      <c r="O31" s="200">
        <v>0.9</v>
      </c>
      <c r="P31" s="200">
        <v>2.27</v>
      </c>
      <c r="Q31" s="200">
        <v>0.84</v>
      </c>
      <c r="R31" s="200">
        <v>0.39</v>
      </c>
      <c r="S31" s="200">
        <v>2.79</v>
      </c>
      <c r="T31" s="200">
        <v>0</v>
      </c>
      <c r="U31" s="200">
        <v>11.55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0.84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150.75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66.930000000000007</v>
      </c>
      <c r="L32" s="200">
        <v>1.59</v>
      </c>
      <c r="M32" s="200">
        <v>0</v>
      </c>
      <c r="N32" s="200">
        <v>0.54</v>
      </c>
      <c r="O32" s="200">
        <v>0.9</v>
      </c>
      <c r="P32" s="200">
        <v>2.27</v>
      </c>
      <c r="Q32" s="200">
        <v>0.11</v>
      </c>
      <c r="R32" s="200">
        <v>0.39</v>
      </c>
      <c r="S32" s="200">
        <v>0.24</v>
      </c>
      <c r="T32" s="200">
        <v>0</v>
      </c>
      <c r="U32" s="200">
        <v>11.55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150.75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75.62</v>
      </c>
      <c r="L33" s="200">
        <v>1.59</v>
      </c>
      <c r="M33" s="200">
        <v>0</v>
      </c>
      <c r="N33" s="200">
        <v>0.54</v>
      </c>
      <c r="O33" s="200">
        <v>0.9</v>
      </c>
      <c r="P33" s="200">
        <v>2.27</v>
      </c>
      <c r="Q33" s="200">
        <v>0.1</v>
      </c>
      <c r="R33" s="200">
        <v>0.39</v>
      </c>
      <c r="S33" s="200">
        <v>0.24</v>
      </c>
      <c r="T33" s="200">
        <v>0</v>
      </c>
      <c r="U33" s="200">
        <v>11.66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150.75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66.930000000000007</v>
      </c>
      <c r="L34" s="200">
        <v>1.59</v>
      </c>
      <c r="M34" s="200">
        <v>0</v>
      </c>
      <c r="N34" s="200">
        <v>0.54</v>
      </c>
      <c r="O34" s="200">
        <v>0.9</v>
      </c>
      <c r="P34" s="200">
        <v>2.27</v>
      </c>
      <c r="Q34" s="200">
        <v>0.1</v>
      </c>
      <c r="R34" s="200">
        <v>0.39</v>
      </c>
      <c r="S34" s="200">
        <v>0.24</v>
      </c>
      <c r="T34" s="200">
        <v>0</v>
      </c>
      <c r="U34" s="200">
        <v>11.66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150.75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76.569999999999993</v>
      </c>
      <c r="L35" s="200">
        <v>19.399999999999999</v>
      </c>
      <c r="M35" s="200">
        <v>0</v>
      </c>
      <c r="N35" s="200">
        <v>0.54</v>
      </c>
      <c r="O35" s="200">
        <v>0.9</v>
      </c>
      <c r="P35" s="200">
        <v>2.27</v>
      </c>
      <c r="Q35" s="200">
        <v>0.84</v>
      </c>
      <c r="R35" s="200">
        <v>0.39</v>
      </c>
      <c r="S35" s="200">
        <v>2.85</v>
      </c>
      <c r="T35" s="200">
        <v>0</v>
      </c>
      <c r="U35" s="200">
        <v>11.66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11.35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150.75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76.569999999999993</v>
      </c>
      <c r="L36" s="200">
        <v>19.399999999999999</v>
      </c>
      <c r="M36" s="200">
        <v>0</v>
      </c>
      <c r="N36" s="200">
        <v>0.54</v>
      </c>
      <c r="O36" s="200">
        <v>0.9</v>
      </c>
      <c r="P36" s="200">
        <v>2.27</v>
      </c>
      <c r="Q36" s="200">
        <v>0.84</v>
      </c>
      <c r="R36" s="200">
        <v>0.39</v>
      </c>
      <c r="S36" s="200">
        <v>2.85</v>
      </c>
      <c r="T36" s="200">
        <v>0</v>
      </c>
      <c r="U36" s="200">
        <v>11.66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11.35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150.75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76.569999999999993</v>
      </c>
      <c r="L37" s="200">
        <v>19.399999999999999</v>
      </c>
      <c r="M37" s="200">
        <v>0</v>
      </c>
      <c r="N37" s="200">
        <v>0.54</v>
      </c>
      <c r="O37" s="200">
        <v>0.9</v>
      </c>
      <c r="P37" s="200">
        <v>2.27</v>
      </c>
      <c r="Q37" s="200">
        <v>0.84</v>
      </c>
      <c r="R37" s="200">
        <v>0.39</v>
      </c>
      <c r="S37" s="200">
        <v>2.85</v>
      </c>
      <c r="T37" s="200">
        <v>0</v>
      </c>
      <c r="U37" s="200">
        <v>11.66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11.35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150.75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76.56</v>
      </c>
      <c r="L38" s="200">
        <v>19.399999999999999</v>
      </c>
      <c r="M38" s="200">
        <v>0</v>
      </c>
      <c r="N38" s="200">
        <v>0.54</v>
      </c>
      <c r="O38" s="200">
        <v>0.9</v>
      </c>
      <c r="P38" s="200">
        <v>2.27</v>
      </c>
      <c r="Q38" s="200">
        <v>0.84</v>
      </c>
      <c r="R38" s="200">
        <v>0.39</v>
      </c>
      <c r="S38" s="200">
        <v>2.85</v>
      </c>
      <c r="T38" s="200">
        <v>0</v>
      </c>
      <c r="U38" s="200">
        <v>11.66</v>
      </c>
      <c r="V38" s="200">
        <v>0.19</v>
      </c>
      <c r="W38" s="200">
        <v>0.43</v>
      </c>
      <c r="X38" s="200">
        <v>1.37</v>
      </c>
      <c r="Y38" s="200">
        <v>0</v>
      </c>
      <c r="Z38" s="200">
        <v>2.58</v>
      </c>
      <c r="AA38" s="200">
        <v>11.35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10.220000000000001</v>
      </c>
      <c r="AL38" s="200">
        <v>0</v>
      </c>
      <c r="AM38" s="200">
        <v>0</v>
      </c>
      <c r="AN38" s="200">
        <v>0</v>
      </c>
      <c r="AO38" s="200">
        <v>150.75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76.56</v>
      </c>
      <c r="L39" s="200">
        <v>19.399999999999999</v>
      </c>
      <c r="M39" s="200">
        <v>0</v>
      </c>
      <c r="N39" s="200">
        <v>0.54</v>
      </c>
      <c r="O39" s="200">
        <v>0.9</v>
      </c>
      <c r="P39" s="200">
        <v>2.27</v>
      </c>
      <c r="Q39" s="200">
        <v>0.84</v>
      </c>
      <c r="R39" s="200">
        <v>0.39</v>
      </c>
      <c r="S39" s="200">
        <v>2.85</v>
      </c>
      <c r="T39" s="200">
        <v>0</v>
      </c>
      <c r="U39" s="200">
        <v>11.66</v>
      </c>
      <c r="V39" s="200">
        <v>0.19</v>
      </c>
      <c r="W39" s="200">
        <v>0.43</v>
      </c>
      <c r="X39" s="200">
        <v>1.37</v>
      </c>
      <c r="Y39" s="200">
        <v>0</v>
      </c>
      <c r="Z39" s="200">
        <v>2.58</v>
      </c>
      <c r="AA39" s="200">
        <v>11.35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12.39</v>
      </c>
      <c r="AL39" s="200">
        <v>0</v>
      </c>
      <c r="AM39" s="200">
        <v>0</v>
      </c>
      <c r="AN39" s="200">
        <v>0</v>
      </c>
      <c r="AO39" s="200">
        <v>150.75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76.56</v>
      </c>
      <c r="L40" s="200">
        <v>19.399999999999999</v>
      </c>
      <c r="M40" s="200">
        <v>0</v>
      </c>
      <c r="N40" s="200">
        <v>0.54</v>
      </c>
      <c r="O40" s="200">
        <v>0.9</v>
      </c>
      <c r="P40" s="200">
        <v>2.27</v>
      </c>
      <c r="Q40" s="200">
        <v>0.84</v>
      </c>
      <c r="R40" s="200">
        <v>0.39</v>
      </c>
      <c r="S40" s="200">
        <v>2.85</v>
      </c>
      <c r="T40" s="200">
        <v>0</v>
      </c>
      <c r="U40" s="200">
        <v>11.66</v>
      </c>
      <c r="V40" s="200">
        <v>0.19</v>
      </c>
      <c r="W40" s="200">
        <v>0.43</v>
      </c>
      <c r="X40" s="200">
        <v>1.37</v>
      </c>
      <c r="Y40" s="200">
        <v>0</v>
      </c>
      <c r="Z40" s="200">
        <v>2.58</v>
      </c>
      <c r="AA40" s="200">
        <v>11.77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12.39</v>
      </c>
      <c r="AL40" s="200">
        <v>0</v>
      </c>
      <c r="AM40" s="200">
        <v>0</v>
      </c>
      <c r="AN40" s="200">
        <v>0</v>
      </c>
      <c r="AO40" s="200">
        <v>150.75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76.56</v>
      </c>
      <c r="L41" s="200">
        <v>19.399999999999999</v>
      </c>
      <c r="M41" s="200">
        <v>0</v>
      </c>
      <c r="N41" s="200">
        <v>0.54</v>
      </c>
      <c r="O41" s="200">
        <v>0.9</v>
      </c>
      <c r="P41" s="200">
        <v>2.27</v>
      </c>
      <c r="Q41" s="200">
        <v>0.84</v>
      </c>
      <c r="R41" s="200">
        <v>0.39</v>
      </c>
      <c r="S41" s="200">
        <v>2.85</v>
      </c>
      <c r="T41" s="200">
        <v>0</v>
      </c>
      <c r="U41" s="200">
        <v>11.66</v>
      </c>
      <c r="V41" s="200">
        <v>0.19</v>
      </c>
      <c r="W41" s="200">
        <v>0.43</v>
      </c>
      <c r="X41" s="200">
        <v>1.37</v>
      </c>
      <c r="Y41" s="200">
        <v>0</v>
      </c>
      <c r="Z41" s="200">
        <v>2.58</v>
      </c>
      <c r="AA41" s="200">
        <v>11.77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12.39</v>
      </c>
      <c r="AL41" s="200">
        <v>0</v>
      </c>
      <c r="AM41" s="200">
        <v>0</v>
      </c>
      <c r="AN41" s="200">
        <v>0</v>
      </c>
      <c r="AO41" s="200">
        <v>150.75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76.56</v>
      </c>
      <c r="L42" s="200">
        <v>19.399999999999999</v>
      </c>
      <c r="M42" s="200">
        <v>0</v>
      </c>
      <c r="N42" s="200">
        <v>0.54</v>
      </c>
      <c r="O42" s="200">
        <v>0.9</v>
      </c>
      <c r="P42" s="200">
        <v>2.27</v>
      </c>
      <c r="Q42" s="200">
        <v>0.84</v>
      </c>
      <c r="R42" s="200">
        <v>0.39</v>
      </c>
      <c r="S42" s="200">
        <v>2.85</v>
      </c>
      <c r="T42" s="200">
        <v>0</v>
      </c>
      <c r="U42" s="200">
        <v>11.66</v>
      </c>
      <c r="V42" s="200">
        <v>0.19</v>
      </c>
      <c r="W42" s="200">
        <v>0.43</v>
      </c>
      <c r="X42" s="200">
        <v>1.37</v>
      </c>
      <c r="Y42" s="200">
        <v>0</v>
      </c>
      <c r="Z42" s="200">
        <v>2.58</v>
      </c>
      <c r="AA42" s="200">
        <v>11.77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12.39</v>
      </c>
      <c r="AL42" s="200">
        <v>0</v>
      </c>
      <c r="AM42" s="200">
        <v>0</v>
      </c>
      <c r="AN42" s="200">
        <v>0</v>
      </c>
      <c r="AO42" s="200">
        <v>150.75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76.56</v>
      </c>
      <c r="L43" s="200">
        <v>19.399999999999999</v>
      </c>
      <c r="M43" s="200">
        <v>0</v>
      </c>
      <c r="N43" s="200">
        <v>0.54</v>
      </c>
      <c r="O43" s="200">
        <v>0.9</v>
      </c>
      <c r="P43" s="200">
        <v>2.27</v>
      </c>
      <c r="Q43" s="200">
        <v>0.84</v>
      </c>
      <c r="R43" s="200">
        <v>0.39</v>
      </c>
      <c r="S43" s="200">
        <v>2.85</v>
      </c>
      <c r="T43" s="200">
        <v>0</v>
      </c>
      <c r="U43" s="200">
        <v>11.66</v>
      </c>
      <c r="V43" s="200">
        <v>0.19</v>
      </c>
      <c r="W43" s="200">
        <v>0.43</v>
      </c>
      <c r="X43" s="200">
        <v>1.37</v>
      </c>
      <c r="Y43" s="200">
        <v>0</v>
      </c>
      <c r="Z43" s="200">
        <v>2.58</v>
      </c>
      <c r="AA43" s="200">
        <v>11.77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12.39</v>
      </c>
      <c r="AL43" s="200">
        <v>0</v>
      </c>
      <c r="AM43" s="200">
        <v>0</v>
      </c>
      <c r="AN43" s="200">
        <v>0</v>
      </c>
      <c r="AO43" s="200">
        <v>155.25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76.56</v>
      </c>
      <c r="L44" s="200">
        <v>19.399999999999999</v>
      </c>
      <c r="M44" s="200">
        <v>0</v>
      </c>
      <c r="N44" s="200">
        <v>0.54</v>
      </c>
      <c r="O44" s="200">
        <v>0.9</v>
      </c>
      <c r="P44" s="200">
        <v>2.27</v>
      </c>
      <c r="Q44" s="200">
        <v>0.84</v>
      </c>
      <c r="R44" s="200">
        <v>0.39</v>
      </c>
      <c r="S44" s="200">
        <v>2.85</v>
      </c>
      <c r="T44" s="200">
        <v>0</v>
      </c>
      <c r="U44" s="200">
        <v>11.66</v>
      </c>
      <c r="V44" s="200">
        <v>0.19</v>
      </c>
      <c r="W44" s="200">
        <v>0.43</v>
      </c>
      <c r="X44" s="200">
        <v>1.37</v>
      </c>
      <c r="Y44" s="200">
        <v>0</v>
      </c>
      <c r="Z44" s="200">
        <v>2.58</v>
      </c>
      <c r="AA44" s="200">
        <v>11.77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12.39</v>
      </c>
      <c r="AL44" s="200">
        <v>0</v>
      </c>
      <c r="AM44" s="200">
        <v>0</v>
      </c>
      <c r="AN44" s="200">
        <v>0</v>
      </c>
      <c r="AO44" s="200">
        <v>155.25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76.569999999999993</v>
      </c>
      <c r="L45" s="200">
        <v>19.399999999999999</v>
      </c>
      <c r="M45" s="200">
        <v>0</v>
      </c>
      <c r="N45" s="200">
        <v>0.54</v>
      </c>
      <c r="O45" s="200">
        <v>0.9</v>
      </c>
      <c r="P45" s="200">
        <v>2.27</v>
      </c>
      <c r="Q45" s="200">
        <v>0.84</v>
      </c>
      <c r="R45" s="200">
        <v>0.39</v>
      </c>
      <c r="S45" s="200">
        <v>2.85</v>
      </c>
      <c r="T45" s="200">
        <v>0</v>
      </c>
      <c r="U45" s="200">
        <v>11.66</v>
      </c>
      <c r="V45" s="200">
        <v>0.19</v>
      </c>
      <c r="W45" s="200">
        <v>0.43</v>
      </c>
      <c r="X45" s="200">
        <v>1.37</v>
      </c>
      <c r="Y45" s="200">
        <v>0</v>
      </c>
      <c r="Z45" s="200">
        <v>2.58</v>
      </c>
      <c r="AA45" s="200">
        <v>11.77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12.39</v>
      </c>
      <c r="AL45" s="200">
        <v>0</v>
      </c>
      <c r="AM45" s="200">
        <v>0</v>
      </c>
      <c r="AN45" s="200">
        <v>0</v>
      </c>
      <c r="AO45" s="200">
        <v>155.25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76.56</v>
      </c>
      <c r="L46" s="200">
        <v>19.399999999999999</v>
      </c>
      <c r="M46" s="200">
        <v>0</v>
      </c>
      <c r="N46" s="200">
        <v>0.54</v>
      </c>
      <c r="O46" s="200">
        <v>0.9</v>
      </c>
      <c r="P46" s="200">
        <v>2.27</v>
      </c>
      <c r="Q46" s="200">
        <v>0.84</v>
      </c>
      <c r="R46" s="200">
        <v>0.39</v>
      </c>
      <c r="S46" s="200">
        <v>2.85</v>
      </c>
      <c r="T46" s="200">
        <v>0</v>
      </c>
      <c r="U46" s="200">
        <v>11.66</v>
      </c>
      <c r="V46" s="200">
        <v>0.19</v>
      </c>
      <c r="W46" s="200">
        <v>0.43</v>
      </c>
      <c r="X46" s="200">
        <v>1.37</v>
      </c>
      <c r="Y46" s="200">
        <v>0</v>
      </c>
      <c r="Z46" s="200">
        <v>2.58</v>
      </c>
      <c r="AA46" s="200">
        <v>11.77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12.39</v>
      </c>
      <c r="AL46" s="200">
        <v>0</v>
      </c>
      <c r="AM46" s="200">
        <v>0</v>
      </c>
      <c r="AN46" s="200">
        <v>0</v>
      </c>
      <c r="AO46" s="200">
        <v>155.25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76.569999999999993</v>
      </c>
      <c r="L47" s="200">
        <v>1.6</v>
      </c>
      <c r="M47" s="200">
        <v>0</v>
      </c>
      <c r="N47" s="200">
        <v>0.54</v>
      </c>
      <c r="O47" s="200">
        <v>0.9</v>
      </c>
      <c r="P47" s="200">
        <v>2.27</v>
      </c>
      <c r="Q47" s="200">
        <v>0.1</v>
      </c>
      <c r="R47" s="200">
        <v>0.39</v>
      </c>
      <c r="S47" s="200">
        <v>0.24</v>
      </c>
      <c r="T47" s="200">
        <v>0</v>
      </c>
      <c r="U47" s="200">
        <v>11.66</v>
      </c>
      <c r="V47" s="200">
        <v>0.19</v>
      </c>
      <c r="W47" s="200">
        <v>0.43</v>
      </c>
      <c r="X47" s="200">
        <v>1.37</v>
      </c>
      <c r="Y47" s="200">
        <v>0</v>
      </c>
      <c r="Z47" s="200">
        <v>2.58</v>
      </c>
      <c r="AA47" s="200">
        <v>11.77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12.39</v>
      </c>
      <c r="AL47" s="200">
        <v>0</v>
      </c>
      <c r="AM47" s="200">
        <v>0</v>
      </c>
      <c r="AN47" s="200">
        <v>0</v>
      </c>
      <c r="AO47" s="200">
        <v>155.25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76.56</v>
      </c>
      <c r="L48" s="200">
        <v>20.28</v>
      </c>
      <c r="M48" s="200">
        <v>0</v>
      </c>
      <c r="N48" s="200">
        <v>0.54</v>
      </c>
      <c r="O48" s="200">
        <v>0.9</v>
      </c>
      <c r="P48" s="200">
        <v>2.27</v>
      </c>
      <c r="Q48" s="200">
        <v>0.91</v>
      </c>
      <c r="R48" s="200">
        <v>0.39</v>
      </c>
      <c r="S48" s="200">
        <v>2.99</v>
      </c>
      <c r="T48" s="200">
        <v>0</v>
      </c>
      <c r="U48" s="200">
        <v>11.66</v>
      </c>
      <c r="V48" s="200">
        <v>0.19</v>
      </c>
      <c r="W48" s="200">
        <v>0.43</v>
      </c>
      <c r="X48" s="200">
        <v>1.37</v>
      </c>
      <c r="Y48" s="200">
        <v>0</v>
      </c>
      <c r="Z48" s="200">
        <v>2.58</v>
      </c>
      <c r="AA48" s="200">
        <v>11.77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12.39</v>
      </c>
      <c r="AL48" s="200">
        <v>0</v>
      </c>
      <c r="AM48" s="200">
        <v>0</v>
      </c>
      <c r="AN48" s="200">
        <v>0</v>
      </c>
      <c r="AO48" s="200">
        <v>155.25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76.569999999999993</v>
      </c>
      <c r="L49" s="200">
        <v>20.28</v>
      </c>
      <c r="M49" s="200">
        <v>0</v>
      </c>
      <c r="N49" s="200">
        <v>0.54</v>
      </c>
      <c r="O49" s="200">
        <v>0.9</v>
      </c>
      <c r="P49" s="200">
        <v>2.27</v>
      </c>
      <c r="Q49" s="200">
        <v>0.91</v>
      </c>
      <c r="R49" s="200">
        <v>4.99</v>
      </c>
      <c r="S49" s="200">
        <v>2.99</v>
      </c>
      <c r="T49" s="200">
        <v>0</v>
      </c>
      <c r="U49" s="200">
        <v>11.66</v>
      </c>
      <c r="V49" s="200">
        <v>0.19</v>
      </c>
      <c r="W49" s="200">
        <v>0.43</v>
      </c>
      <c r="X49" s="200">
        <v>1.37</v>
      </c>
      <c r="Y49" s="200">
        <v>0</v>
      </c>
      <c r="Z49" s="200">
        <v>2.58</v>
      </c>
      <c r="AA49" s="200">
        <v>11.77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9.17</v>
      </c>
      <c r="AL49" s="200">
        <v>0</v>
      </c>
      <c r="AM49" s="200">
        <v>0</v>
      </c>
      <c r="AN49" s="200">
        <v>0</v>
      </c>
      <c r="AO49" s="200">
        <v>155.25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76.569999999999993</v>
      </c>
      <c r="L50" s="200">
        <v>20.28</v>
      </c>
      <c r="M50" s="200">
        <v>0</v>
      </c>
      <c r="N50" s="200">
        <v>0.54</v>
      </c>
      <c r="O50" s="200">
        <v>0.9</v>
      </c>
      <c r="P50" s="200">
        <v>2.27</v>
      </c>
      <c r="Q50" s="200">
        <v>0.91</v>
      </c>
      <c r="R50" s="200">
        <v>4.99</v>
      </c>
      <c r="S50" s="200">
        <v>2.99</v>
      </c>
      <c r="T50" s="200">
        <v>0</v>
      </c>
      <c r="U50" s="200">
        <v>11.66</v>
      </c>
      <c r="V50" s="200">
        <v>0.19</v>
      </c>
      <c r="W50" s="200">
        <v>0.43</v>
      </c>
      <c r="X50" s="200">
        <v>1.37</v>
      </c>
      <c r="Y50" s="200">
        <v>0</v>
      </c>
      <c r="Z50" s="200">
        <v>2.58</v>
      </c>
      <c r="AA50" s="200">
        <v>11.77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9.17</v>
      </c>
      <c r="AL50" s="200">
        <v>0</v>
      </c>
      <c r="AM50" s="200">
        <v>0</v>
      </c>
      <c r="AN50" s="200">
        <v>0</v>
      </c>
      <c r="AO50" s="200">
        <v>155.25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76.569999999999993</v>
      </c>
      <c r="L51" s="200">
        <v>20.28</v>
      </c>
      <c r="M51" s="200">
        <v>0</v>
      </c>
      <c r="N51" s="200">
        <v>0.54</v>
      </c>
      <c r="O51" s="200">
        <v>0.9</v>
      </c>
      <c r="P51" s="200">
        <v>2.27</v>
      </c>
      <c r="Q51" s="200">
        <v>0.91</v>
      </c>
      <c r="R51" s="200">
        <v>4.99</v>
      </c>
      <c r="S51" s="200">
        <v>2.99</v>
      </c>
      <c r="T51" s="200">
        <v>0</v>
      </c>
      <c r="U51" s="200">
        <v>11.66</v>
      </c>
      <c r="V51" s="200">
        <v>0.19</v>
      </c>
      <c r="W51" s="200">
        <v>0.43</v>
      </c>
      <c r="X51" s="200">
        <v>1.37</v>
      </c>
      <c r="Y51" s="200">
        <v>0</v>
      </c>
      <c r="Z51" s="200">
        <v>2.58</v>
      </c>
      <c r="AA51" s="200">
        <v>11.77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9.17</v>
      </c>
      <c r="AL51" s="200">
        <v>0</v>
      </c>
      <c r="AM51" s="200">
        <v>0</v>
      </c>
      <c r="AN51" s="200">
        <v>0</v>
      </c>
      <c r="AO51" s="200">
        <v>155.25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76.56</v>
      </c>
      <c r="L52" s="200">
        <v>20.28</v>
      </c>
      <c r="M52" s="200">
        <v>0</v>
      </c>
      <c r="N52" s="200">
        <v>0.54</v>
      </c>
      <c r="O52" s="200">
        <v>0.9</v>
      </c>
      <c r="P52" s="200">
        <v>2.27</v>
      </c>
      <c r="Q52" s="200">
        <v>0.91</v>
      </c>
      <c r="R52" s="200">
        <v>4.99</v>
      </c>
      <c r="S52" s="200">
        <v>2.99</v>
      </c>
      <c r="T52" s="200">
        <v>0</v>
      </c>
      <c r="U52" s="200">
        <v>11.66</v>
      </c>
      <c r="V52" s="200">
        <v>0.19</v>
      </c>
      <c r="W52" s="200">
        <v>0.43</v>
      </c>
      <c r="X52" s="200">
        <v>1.37</v>
      </c>
      <c r="Y52" s="200">
        <v>0</v>
      </c>
      <c r="Z52" s="200">
        <v>2.58</v>
      </c>
      <c r="AA52" s="200">
        <v>11.77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9.17</v>
      </c>
      <c r="AL52" s="200">
        <v>0</v>
      </c>
      <c r="AM52" s="200">
        <v>0</v>
      </c>
      <c r="AN52" s="200">
        <v>0</v>
      </c>
      <c r="AO52" s="200">
        <v>155.25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76.56</v>
      </c>
      <c r="L53" s="200">
        <v>20.28</v>
      </c>
      <c r="M53" s="200">
        <v>0</v>
      </c>
      <c r="N53" s="200">
        <v>0.54</v>
      </c>
      <c r="O53" s="200">
        <v>0.9</v>
      </c>
      <c r="P53" s="200">
        <v>2.27</v>
      </c>
      <c r="Q53" s="200">
        <v>0.91</v>
      </c>
      <c r="R53" s="200">
        <v>4.99</v>
      </c>
      <c r="S53" s="200">
        <v>2.99</v>
      </c>
      <c r="T53" s="200">
        <v>0</v>
      </c>
      <c r="U53" s="200">
        <v>11.66</v>
      </c>
      <c r="V53" s="200">
        <v>0.19</v>
      </c>
      <c r="W53" s="200">
        <v>0.43</v>
      </c>
      <c r="X53" s="200">
        <v>1.37</v>
      </c>
      <c r="Y53" s="200">
        <v>0</v>
      </c>
      <c r="Z53" s="200">
        <v>2.58</v>
      </c>
      <c r="AA53" s="200">
        <v>11.77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9.17</v>
      </c>
      <c r="AL53" s="200">
        <v>0</v>
      </c>
      <c r="AM53" s="200">
        <v>0</v>
      </c>
      <c r="AN53" s="200">
        <v>0</v>
      </c>
      <c r="AO53" s="200">
        <v>155.25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76.569999999999993</v>
      </c>
      <c r="L54" s="200">
        <v>20.28</v>
      </c>
      <c r="M54" s="200">
        <v>0</v>
      </c>
      <c r="N54" s="200">
        <v>0.54</v>
      </c>
      <c r="O54" s="200">
        <v>0.9</v>
      </c>
      <c r="P54" s="200">
        <v>2.27</v>
      </c>
      <c r="Q54" s="200">
        <v>0.91</v>
      </c>
      <c r="R54" s="200">
        <v>4.99</v>
      </c>
      <c r="S54" s="200">
        <v>2.99</v>
      </c>
      <c r="T54" s="200">
        <v>0</v>
      </c>
      <c r="U54" s="200">
        <v>11.66</v>
      </c>
      <c r="V54" s="200">
        <v>0.19</v>
      </c>
      <c r="W54" s="200">
        <v>0.43</v>
      </c>
      <c r="X54" s="200">
        <v>1.37</v>
      </c>
      <c r="Y54" s="200">
        <v>0</v>
      </c>
      <c r="Z54" s="200">
        <v>36.96</v>
      </c>
      <c r="AA54" s="200">
        <v>11.77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9.17</v>
      </c>
      <c r="AL54" s="200">
        <v>0</v>
      </c>
      <c r="AM54" s="200">
        <v>0</v>
      </c>
      <c r="AN54" s="200">
        <v>0</v>
      </c>
      <c r="AO54" s="200">
        <v>155.25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76.569999999999993</v>
      </c>
      <c r="L55" s="200">
        <v>20.28</v>
      </c>
      <c r="M55" s="200">
        <v>0</v>
      </c>
      <c r="N55" s="200">
        <v>0.54</v>
      </c>
      <c r="O55" s="200">
        <v>0.9</v>
      </c>
      <c r="P55" s="200">
        <v>2.27</v>
      </c>
      <c r="Q55" s="200">
        <v>0.91</v>
      </c>
      <c r="R55" s="200">
        <v>4.99</v>
      </c>
      <c r="S55" s="200">
        <v>2.99</v>
      </c>
      <c r="T55" s="200">
        <v>0</v>
      </c>
      <c r="U55" s="200">
        <v>11.66</v>
      </c>
      <c r="V55" s="200">
        <v>0</v>
      </c>
      <c r="W55" s="200">
        <v>0.43</v>
      </c>
      <c r="X55" s="200">
        <v>1.37</v>
      </c>
      <c r="Y55" s="200">
        <v>0</v>
      </c>
      <c r="Z55" s="200">
        <v>36.96</v>
      </c>
      <c r="AA55" s="200">
        <v>11.77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155.25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76.569999999999993</v>
      </c>
      <c r="L56" s="200">
        <v>20.28</v>
      </c>
      <c r="M56" s="200">
        <v>0</v>
      </c>
      <c r="N56" s="200">
        <v>0.54</v>
      </c>
      <c r="O56" s="200">
        <v>0.9</v>
      </c>
      <c r="P56" s="200">
        <v>2.27</v>
      </c>
      <c r="Q56" s="200">
        <v>0.91</v>
      </c>
      <c r="R56" s="200">
        <v>4.99</v>
      </c>
      <c r="S56" s="200">
        <v>2.99</v>
      </c>
      <c r="T56" s="200">
        <v>0</v>
      </c>
      <c r="U56" s="200">
        <v>11.66</v>
      </c>
      <c r="V56" s="200">
        <v>0.19</v>
      </c>
      <c r="W56" s="200">
        <v>0.43</v>
      </c>
      <c r="X56" s="200">
        <v>1.37</v>
      </c>
      <c r="Y56" s="200">
        <v>0</v>
      </c>
      <c r="Z56" s="200">
        <v>36.96</v>
      </c>
      <c r="AA56" s="200">
        <v>11.77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155.25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76.569999999999993</v>
      </c>
      <c r="L57" s="200">
        <v>20.28</v>
      </c>
      <c r="M57" s="200">
        <v>0</v>
      </c>
      <c r="N57" s="200">
        <v>0.54</v>
      </c>
      <c r="O57" s="200">
        <v>0.9</v>
      </c>
      <c r="P57" s="200">
        <v>2.27</v>
      </c>
      <c r="Q57" s="200">
        <v>0.91</v>
      </c>
      <c r="R57" s="200">
        <v>4.99</v>
      </c>
      <c r="S57" s="200">
        <v>2.99</v>
      </c>
      <c r="T57" s="200">
        <v>0</v>
      </c>
      <c r="U57" s="200">
        <v>12.2</v>
      </c>
      <c r="V57" s="200">
        <v>0.2</v>
      </c>
      <c r="W57" s="200">
        <v>0.43</v>
      </c>
      <c r="X57" s="200">
        <v>1.37</v>
      </c>
      <c r="Y57" s="200">
        <v>0</v>
      </c>
      <c r="Z57" s="200">
        <v>36.96</v>
      </c>
      <c r="AA57" s="200">
        <v>11.77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155.25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76.569999999999993</v>
      </c>
      <c r="L58" s="200">
        <v>20.28</v>
      </c>
      <c r="M58" s="200">
        <v>0</v>
      </c>
      <c r="N58" s="200">
        <v>0.54</v>
      </c>
      <c r="O58" s="200">
        <v>0.9</v>
      </c>
      <c r="P58" s="200">
        <v>2.27</v>
      </c>
      <c r="Q58" s="200">
        <v>0.91</v>
      </c>
      <c r="R58" s="200">
        <v>4.99</v>
      </c>
      <c r="S58" s="200">
        <v>2.99</v>
      </c>
      <c r="T58" s="200">
        <v>0</v>
      </c>
      <c r="U58" s="200">
        <v>11.55</v>
      </c>
      <c r="V58" s="200">
        <v>0.2</v>
      </c>
      <c r="W58" s="200">
        <v>0.43</v>
      </c>
      <c r="X58" s="200">
        <v>1.37</v>
      </c>
      <c r="Y58" s="200">
        <v>0</v>
      </c>
      <c r="Z58" s="200">
        <v>36.96</v>
      </c>
      <c r="AA58" s="200">
        <v>11.77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155.25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76.569999999999993</v>
      </c>
      <c r="L59" s="200">
        <v>20.28</v>
      </c>
      <c r="M59" s="200">
        <v>0</v>
      </c>
      <c r="N59" s="200">
        <v>0.54</v>
      </c>
      <c r="O59" s="200">
        <v>0.9</v>
      </c>
      <c r="P59" s="200">
        <v>2.27</v>
      </c>
      <c r="Q59" s="200">
        <v>0.91</v>
      </c>
      <c r="R59" s="200">
        <v>4.99</v>
      </c>
      <c r="S59" s="200">
        <v>2.99</v>
      </c>
      <c r="T59" s="200">
        <v>0</v>
      </c>
      <c r="U59" s="200">
        <v>11.55</v>
      </c>
      <c r="V59" s="200">
        <v>0.2</v>
      </c>
      <c r="W59" s="200">
        <v>0.43</v>
      </c>
      <c r="X59" s="200">
        <v>1.37</v>
      </c>
      <c r="Y59" s="200">
        <v>0</v>
      </c>
      <c r="Z59" s="200">
        <v>36.96</v>
      </c>
      <c r="AA59" s="200">
        <v>11.77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155.25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76.569999999999993</v>
      </c>
      <c r="L60" s="200">
        <v>20.28</v>
      </c>
      <c r="M60" s="200">
        <v>0</v>
      </c>
      <c r="N60" s="200">
        <v>0.54</v>
      </c>
      <c r="O60" s="200">
        <v>0.9</v>
      </c>
      <c r="P60" s="200">
        <v>2.27</v>
      </c>
      <c r="Q60" s="200">
        <v>0.91</v>
      </c>
      <c r="R60" s="200">
        <v>4.99</v>
      </c>
      <c r="S60" s="200">
        <v>2.99</v>
      </c>
      <c r="T60" s="200">
        <v>0</v>
      </c>
      <c r="U60" s="200">
        <v>11.55</v>
      </c>
      <c r="V60" s="200">
        <v>0.2</v>
      </c>
      <c r="W60" s="200">
        <v>0.43</v>
      </c>
      <c r="X60" s="200">
        <v>1.37</v>
      </c>
      <c r="Y60" s="200">
        <v>0</v>
      </c>
      <c r="Z60" s="200">
        <v>36.96</v>
      </c>
      <c r="AA60" s="200">
        <v>11.77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155.25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76.569999999999993</v>
      </c>
      <c r="L61" s="200">
        <v>20.28</v>
      </c>
      <c r="M61" s="200">
        <v>0</v>
      </c>
      <c r="N61" s="200">
        <v>0.54</v>
      </c>
      <c r="O61" s="200">
        <v>0.9</v>
      </c>
      <c r="P61" s="200">
        <v>2.27</v>
      </c>
      <c r="Q61" s="200">
        <v>0.91</v>
      </c>
      <c r="R61" s="200">
        <v>4.99</v>
      </c>
      <c r="S61" s="200">
        <v>2.99</v>
      </c>
      <c r="T61" s="200">
        <v>0</v>
      </c>
      <c r="U61" s="200">
        <v>11.55</v>
      </c>
      <c r="V61" s="200">
        <v>0.2</v>
      </c>
      <c r="W61" s="200">
        <v>0.43</v>
      </c>
      <c r="X61" s="200">
        <v>1.37</v>
      </c>
      <c r="Y61" s="200">
        <v>0</v>
      </c>
      <c r="Z61" s="200">
        <v>36.96</v>
      </c>
      <c r="AA61" s="200">
        <v>11.77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155.25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76.569999999999993</v>
      </c>
      <c r="L62" s="200">
        <v>20.28</v>
      </c>
      <c r="M62" s="200">
        <v>0</v>
      </c>
      <c r="N62" s="200">
        <v>0.54</v>
      </c>
      <c r="O62" s="200">
        <v>0.9</v>
      </c>
      <c r="P62" s="200">
        <v>2.27</v>
      </c>
      <c r="Q62" s="200">
        <v>0.91</v>
      </c>
      <c r="R62" s="200">
        <v>4.99</v>
      </c>
      <c r="S62" s="200">
        <v>2.99</v>
      </c>
      <c r="T62" s="200">
        <v>0</v>
      </c>
      <c r="U62" s="200">
        <v>11.55</v>
      </c>
      <c r="V62" s="200">
        <v>0.2</v>
      </c>
      <c r="W62" s="200">
        <v>0.43</v>
      </c>
      <c r="X62" s="200">
        <v>1.37</v>
      </c>
      <c r="Y62" s="200">
        <v>0</v>
      </c>
      <c r="Z62" s="200">
        <v>36.96</v>
      </c>
      <c r="AA62" s="200">
        <v>11.77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155.25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76.569999999999993</v>
      </c>
      <c r="L63" s="200">
        <v>20.28</v>
      </c>
      <c r="M63" s="200">
        <v>0</v>
      </c>
      <c r="N63" s="200">
        <v>0.54</v>
      </c>
      <c r="O63" s="200">
        <v>0.9</v>
      </c>
      <c r="P63" s="200">
        <v>2.27</v>
      </c>
      <c r="Q63" s="200">
        <v>0.91</v>
      </c>
      <c r="R63" s="200">
        <v>4.99</v>
      </c>
      <c r="S63" s="200">
        <v>2.99</v>
      </c>
      <c r="T63" s="200">
        <v>0</v>
      </c>
      <c r="U63" s="200">
        <v>11.55</v>
      </c>
      <c r="V63" s="200">
        <v>0.2</v>
      </c>
      <c r="W63" s="200">
        <v>0.43</v>
      </c>
      <c r="X63" s="200">
        <v>1.37</v>
      </c>
      <c r="Y63" s="200">
        <v>0</v>
      </c>
      <c r="Z63" s="200">
        <v>36.96</v>
      </c>
      <c r="AA63" s="200">
        <v>11.77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155.25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76.569999999999993</v>
      </c>
      <c r="L64" s="200">
        <v>20.28</v>
      </c>
      <c r="M64" s="200">
        <v>0</v>
      </c>
      <c r="N64" s="200">
        <v>0.54</v>
      </c>
      <c r="O64" s="200">
        <v>0.9</v>
      </c>
      <c r="P64" s="200">
        <v>2.27</v>
      </c>
      <c r="Q64" s="200">
        <v>0.91</v>
      </c>
      <c r="R64" s="200">
        <v>4.99</v>
      </c>
      <c r="S64" s="200">
        <v>2.99</v>
      </c>
      <c r="T64" s="200">
        <v>0</v>
      </c>
      <c r="U64" s="200">
        <v>11.55</v>
      </c>
      <c r="V64" s="200">
        <v>0.2</v>
      </c>
      <c r="W64" s="200">
        <v>0.43</v>
      </c>
      <c r="X64" s="200">
        <v>1.37</v>
      </c>
      <c r="Y64" s="200">
        <v>0</v>
      </c>
      <c r="Z64" s="200">
        <v>2.58</v>
      </c>
      <c r="AA64" s="200">
        <v>11.77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155.25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76.569999999999993</v>
      </c>
      <c r="L65" s="200">
        <v>20.28</v>
      </c>
      <c r="M65" s="200">
        <v>0</v>
      </c>
      <c r="N65" s="200">
        <v>0.54</v>
      </c>
      <c r="O65" s="200">
        <v>0.9</v>
      </c>
      <c r="P65" s="200">
        <v>2.27</v>
      </c>
      <c r="Q65" s="200">
        <v>0.91</v>
      </c>
      <c r="R65" s="200">
        <v>4.99</v>
      </c>
      <c r="S65" s="200">
        <v>2.99</v>
      </c>
      <c r="T65" s="200">
        <v>0</v>
      </c>
      <c r="U65" s="200">
        <v>11.55</v>
      </c>
      <c r="V65" s="200">
        <v>0.2</v>
      </c>
      <c r="W65" s="200">
        <v>0.43</v>
      </c>
      <c r="X65" s="200">
        <v>1.37</v>
      </c>
      <c r="Y65" s="200">
        <v>0</v>
      </c>
      <c r="Z65" s="200">
        <v>2.58</v>
      </c>
      <c r="AA65" s="200">
        <v>11.77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155.25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76.569999999999993</v>
      </c>
      <c r="L66" s="200">
        <v>20.28</v>
      </c>
      <c r="M66" s="200">
        <v>0</v>
      </c>
      <c r="N66" s="200">
        <v>0.54</v>
      </c>
      <c r="O66" s="200">
        <v>0.9</v>
      </c>
      <c r="P66" s="200">
        <v>2.27</v>
      </c>
      <c r="Q66" s="200">
        <v>0.91</v>
      </c>
      <c r="R66" s="200">
        <v>4.99</v>
      </c>
      <c r="S66" s="200">
        <v>2.99</v>
      </c>
      <c r="T66" s="200">
        <v>0</v>
      </c>
      <c r="U66" s="200">
        <v>11.55</v>
      </c>
      <c r="V66" s="200">
        <v>0.2</v>
      </c>
      <c r="W66" s="200">
        <v>0.43</v>
      </c>
      <c r="X66" s="200">
        <v>1.37</v>
      </c>
      <c r="Y66" s="200">
        <v>0</v>
      </c>
      <c r="Z66" s="200">
        <v>2.58</v>
      </c>
      <c r="AA66" s="200">
        <v>11.77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155.25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76.569999999999993</v>
      </c>
      <c r="L67" s="200">
        <v>20.28</v>
      </c>
      <c r="M67" s="200">
        <v>0</v>
      </c>
      <c r="N67" s="200">
        <v>0.54</v>
      </c>
      <c r="O67" s="200">
        <v>0.9</v>
      </c>
      <c r="P67" s="200">
        <v>2.27</v>
      </c>
      <c r="Q67" s="200">
        <v>0.91</v>
      </c>
      <c r="R67" s="200">
        <v>0.39</v>
      </c>
      <c r="S67" s="200">
        <v>2.99</v>
      </c>
      <c r="T67" s="200">
        <v>0</v>
      </c>
      <c r="U67" s="200">
        <v>11.55</v>
      </c>
      <c r="V67" s="200">
        <v>0.2</v>
      </c>
      <c r="W67" s="200">
        <v>0.43</v>
      </c>
      <c r="X67" s="200">
        <v>1.37</v>
      </c>
      <c r="Y67" s="200">
        <v>0</v>
      </c>
      <c r="Z67" s="200">
        <v>2.58</v>
      </c>
      <c r="AA67" s="200">
        <v>11.77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155.25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76.569999999999993</v>
      </c>
      <c r="L68" s="200">
        <v>20.28</v>
      </c>
      <c r="M68" s="200">
        <v>0</v>
      </c>
      <c r="N68" s="200">
        <v>0.54</v>
      </c>
      <c r="O68" s="200">
        <v>0.9</v>
      </c>
      <c r="P68" s="200">
        <v>2.27</v>
      </c>
      <c r="Q68" s="200">
        <v>0.91</v>
      </c>
      <c r="R68" s="200">
        <v>0.39</v>
      </c>
      <c r="S68" s="200">
        <v>2.99</v>
      </c>
      <c r="T68" s="200">
        <v>0</v>
      </c>
      <c r="U68" s="200">
        <v>11.55</v>
      </c>
      <c r="V68" s="200">
        <v>0.2</v>
      </c>
      <c r="W68" s="200">
        <v>0.43</v>
      </c>
      <c r="X68" s="200">
        <v>1.37</v>
      </c>
      <c r="Y68" s="200">
        <v>0</v>
      </c>
      <c r="Z68" s="200">
        <v>2.58</v>
      </c>
      <c r="AA68" s="200">
        <v>11.77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155.25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76.569999999999993</v>
      </c>
      <c r="L69" s="200">
        <v>20.28</v>
      </c>
      <c r="M69" s="200">
        <v>0</v>
      </c>
      <c r="N69" s="200">
        <v>0.54</v>
      </c>
      <c r="O69" s="200">
        <v>0.9</v>
      </c>
      <c r="P69" s="200">
        <v>2.27</v>
      </c>
      <c r="Q69" s="200">
        <v>0.91</v>
      </c>
      <c r="R69" s="200">
        <v>0.39</v>
      </c>
      <c r="S69" s="200">
        <v>2.99</v>
      </c>
      <c r="T69" s="200">
        <v>0</v>
      </c>
      <c r="U69" s="200">
        <v>11.55</v>
      </c>
      <c r="V69" s="200">
        <v>0.19</v>
      </c>
      <c r="W69" s="200">
        <v>0.43</v>
      </c>
      <c r="X69" s="200">
        <v>1.37</v>
      </c>
      <c r="Y69" s="200">
        <v>0</v>
      </c>
      <c r="Z69" s="200">
        <v>2.58</v>
      </c>
      <c r="AA69" s="200">
        <v>11.77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155.25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76.569999999999993</v>
      </c>
      <c r="L70" s="200">
        <v>20.28</v>
      </c>
      <c r="M70" s="200">
        <v>0</v>
      </c>
      <c r="N70" s="200">
        <v>0.54</v>
      </c>
      <c r="O70" s="200">
        <v>0.9</v>
      </c>
      <c r="P70" s="200">
        <v>2.27</v>
      </c>
      <c r="Q70" s="200">
        <v>0.91</v>
      </c>
      <c r="R70" s="200">
        <v>0.39</v>
      </c>
      <c r="S70" s="200">
        <v>2.99</v>
      </c>
      <c r="T70" s="200">
        <v>0</v>
      </c>
      <c r="U70" s="200">
        <v>11.55</v>
      </c>
      <c r="V70" s="200">
        <v>0.19</v>
      </c>
      <c r="W70" s="200">
        <v>0.43</v>
      </c>
      <c r="X70" s="200">
        <v>1.37</v>
      </c>
      <c r="Y70" s="200">
        <v>0</v>
      </c>
      <c r="Z70" s="200">
        <v>2.58</v>
      </c>
      <c r="AA70" s="200">
        <v>11.77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155.25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76.56</v>
      </c>
      <c r="L71" s="200">
        <v>20.28</v>
      </c>
      <c r="M71" s="200">
        <v>0</v>
      </c>
      <c r="N71" s="200">
        <v>0.54</v>
      </c>
      <c r="O71" s="200">
        <v>0.9</v>
      </c>
      <c r="P71" s="200">
        <v>2.27</v>
      </c>
      <c r="Q71" s="200">
        <v>0.94</v>
      </c>
      <c r="R71" s="200">
        <v>4.99</v>
      </c>
      <c r="S71" s="200">
        <v>2.99</v>
      </c>
      <c r="T71" s="200">
        <v>0</v>
      </c>
      <c r="U71" s="200">
        <v>11.55</v>
      </c>
      <c r="V71" s="200">
        <v>0.19</v>
      </c>
      <c r="W71" s="200">
        <v>0.43</v>
      </c>
      <c r="X71" s="200">
        <v>1.37</v>
      </c>
      <c r="Y71" s="200">
        <v>0</v>
      </c>
      <c r="Z71" s="200">
        <v>32.14</v>
      </c>
      <c r="AA71" s="200">
        <v>11.77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9.17</v>
      </c>
      <c r="AL71" s="200">
        <v>0</v>
      </c>
      <c r="AM71" s="200">
        <v>0</v>
      </c>
      <c r="AN71" s="200">
        <v>0</v>
      </c>
      <c r="AO71" s="200">
        <v>155.25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76.56</v>
      </c>
      <c r="L72" s="200">
        <v>20.28</v>
      </c>
      <c r="M72" s="200">
        <v>0</v>
      </c>
      <c r="N72" s="200">
        <v>0.54</v>
      </c>
      <c r="O72" s="200">
        <v>0.9</v>
      </c>
      <c r="P72" s="200">
        <v>2.27</v>
      </c>
      <c r="Q72" s="200">
        <v>0.91</v>
      </c>
      <c r="R72" s="200">
        <v>4.99</v>
      </c>
      <c r="S72" s="200">
        <v>2.99</v>
      </c>
      <c r="T72" s="200">
        <v>0</v>
      </c>
      <c r="U72" s="200">
        <v>11.55</v>
      </c>
      <c r="V72" s="200">
        <v>0.19</v>
      </c>
      <c r="W72" s="200">
        <v>0.43</v>
      </c>
      <c r="X72" s="200">
        <v>1.37</v>
      </c>
      <c r="Y72" s="200">
        <v>0</v>
      </c>
      <c r="Z72" s="200">
        <v>35.99</v>
      </c>
      <c r="AA72" s="200">
        <v>11.77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9.17</v>
      </c>
      <c r="AL72" s="200">
        <v>0</v>
      </c>
      <c r="AM72" s="200">
        <v>0</v>
      </c>
      <c r="AN72" s="200">
        <v>0</v>
      </c>
      <c r="AO72" s="200">
        <v>155.25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76.56</v>
      </c>
      <c r="L73" s="200">
        <v>20.28</v>
      </c>
      <c r="M73" s="200">
        <v>0</v>
      </c>
      <c r="N73" s="200">
        <v>0.54</v>
      </c>
      <c r="O73" s="200">
        <v>0.9</v>
      </c>
      <c r="P73" s="200">
        <v>2.27</v>
      </c>
      <c r="Q73" s="200">
        <v>0.91</v>
      </c>
      <c r="R73" s="200">
        <v>4.99</v>
      </c>
      <c r="S73" s="200">
        <v>2.99</v>
      </c>
      <c r="T73" s="200">
        <v>0</v>
      </c>
      <c r="U73" s="200">
        <v>11.55</v>
      </c>
      <c r="V73" s="200">
        <v>0.19</v>
      </c>
      <c r="W73" s="200">
        <v>0.43</v>
      </c>
      <c r="X73" s="200">
        <v>1.37</v>
      </c>
      <c r="Y73" s="200">
        <v>0</v>
      </c>
      <c r="Z73" s="200">
        <v>35.99</v>
      </c>
      <c r="AA73" s="200">
        <v>11.77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9.17</v>
      </c>
      <c r="AL73" s="200">
        <v>0</v>
      </c>
      <c r="AM73" s="200">
        <v>0</v>
      </c>
      <c r="AN73" s="200">
        <v>0</v>
      </c>
      <c r="AO73" s="200">
        <v>155.25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78.040000000000006</v>
      </c>
      <c r="L74" s="200">
        <v>20.28</v>
      </c>
      <c r="M74" s="200">
        <v>0</v>
      </c>
      <c r="N74" s="200">
        <v>0.54</v>
      </c>
      <c r="O74" s="200">
        <v>0.9</v>
      </c>
      <c r="P74" s="200">
        <v>2.27</v>
      </c>
      <c r="Q74" s="200">
        <v>0.91</v>
      </c>
      <c r="R74" s="200">
        <v>0.59</v>
      </c>
      <c r="S74" s="200">
        <v>2.99</v>
      </c>
      <c r="T74" s="200">
        <v>0</v>
      </c>
      <c r="U74" s="200">
        <v>11.55</v>
      </c>
      <c r="V74" s="200">
        <v>0.19</v>
      </c>
      <c r="W74" s="200">
        <v>0.43</v>
      </c>
      <c r="X74" s="200">
        <v>1.37</v>
      </c>
      <c r="Y74" s="200">
        <v>0</v>
      </c>
      <c r="Z74" s="200">
        <v>2.58</v>
      </c>
      <c r="AA74" s="200">
        <v>11.77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9.17</v>
      </c>
      <c r="AL74" s="200">
        <v>0</v>
      </c>
      <c r="AM74" s="200">
        <v>0</v>
      </c>
      <c r="AN74" s="200">
        <v>0</v>
      </c>
      <c r="AO74" s="200">
        <v>155.25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79.59</v>
      </c>
      <c r="L75" s="200">
        <v>20.28</v>
      </c>
      <c r="M75" s="200">
        <v>0</v>
      </c>
      <c r="N75" s="200">
        <v>0.54</v>
      </c>
      <c r="O75" s="200">
        <v>0.9</v>
      </c>
      <c r="P75" s="200">
        <v>2.27</v>
      </c>
      <c r="Q75" s="200">
        <v>0.91</v>
      </c>
      <c r="R75" s="200">
        <v>0.39</v>
      </c>
      <c r="S75" s="200">
        <v>2.99</v>
      </c>
      <c r="T75" s="200">
        <v>0</v>
      </c>
      <c r="U75" s="200">
        <v>11.55</v>
      </c>
      <c r="V75" s="200">
        <v>0.33</v>
      </c>
      <c r="W75" s="200">
        <v>0.43</v>
      </c>
      <c r="X75" s="200">
        <v>1.37</v>
      </c>
      <c r="Y75" s="200">
        <v>0</v>
      </c>
      <c r="Z75" s="200">
        <v>2.58</v>
      </c>
      <c r="AA75" s="200">
        <v>11.77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9.17</v>
      </c>
      <c r="AL75" s="200">
        <v>0</v>
      </c>
      <c r="AM75" s="200">
        <v>0</v>
      </c>
      <c r="AN75" s="200">
        <v>0</v>
      </c>
      <c r="AO75" s="200">
        <v>155.25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76.56</v>
      </c>
      <c r="L76" s="200">
        <v>20.28</v>
      </c>
      <c r="M76" s="200">
        <v>0</v>
      </c>
      <c r="N76" s="200">
        <v>0.54</v>
      </c>
      <c r="O76" s="200">
        <v>0.9</v>
      </c>
      <c r="P76" s="200">
        <v>2.27</v>
      </c>
      <c r="Q76" s="200">
        <v>0.91</v>
      </c>
      <c r="R76" s="200">
        <v>0.39</v>
      </c>
      <c r="S76" s="200">
        <v>2.99</v>
      </c>
      <c r="T76" s="200">
        <v>0</v>
      </c>
      <c r="U76" s="200">
        <v>11.55</v>
      </c>
      <c r="V76" s="200">
        <v>0.19</v>
      </c>
      <c r="W76" s="200">
        <v>0.43</v>
      </c>
      <c r="X76" s="200">
        <v>1.37</v>
      </c>
      <c r="Y76" s="200">
        <v>0</v>
      </c>
      <c r="Z76" s="200">
        <v>2.58</v>
      </c>
      <c r="AA76" s="200">
        <v>0.83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9.17</v>
      </c>
      <c r="AL76" s="200">
        <v>0</v>
      </c>
      <c r="AM76" s="200">
        <v>0</v>
      </c>
      <c r="AN76" s="200">
        <v>0</v>
      </c>
      <c r="AO76" s="200">
        <v>155.25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76.56</v>
      </c>
      <c r="L77" s="200">
        <v>20.38</v>
      </c>
      <c r="M77" s="200">
        <v>0</v>
      </c>
      <c r="N77" s="200">
        <v>0.54</v>
      </c>
      <c r="O77" s="200">
        <v>0.9</v>
      </c>
      <c r="P77" s="200">
        <v>2.27</v>
      </c>
      <c r="Q77" s="200">
        <v>0.1</v>
      </c>
      <c r="R77" s="200">
        <v>0.39</v>
      </c>
      <c r="S77" s="200">
        <v>0.24</v>
      </c>
      <c r="T77" s="200">
        <v>0</v>
      </c>
      <c r="U77" s="200">
        <v>11.55</v>
      </c>
      <c r="V77" s="200">
        <v>0.19</v>
      </c>
      <c r="W77" s="200">
        <v>0.43</v>
      </c>
      <c r="X77" s="200">
        <v>1.37</v>
      </c>
      <c r="Y77" s="200">
        <v>0</v>
      </c>
      <c r="Z77" s="200">
        <v>2.58</v>
      </c>
      <c r="AA77" s="200">
        <v>0.83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9.17</v>
      </c>
      <c r="AL77" s="200">
        <v>0</v>
      </c>
      <c r="AM77" s="200">
        <v>0</v>
      </c>
      <c r="AN77" s="200">
        <v>0</v>
      </c>
      <c r="AO77" s="200">
        <v>155.25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76.569999999999993</v>
      </c>
      <c r="L78" s="200">
        <v>1.59</v>
      </c>
      <c r="M78" s="200">
        <v>0</v>
      </c>
      <c r="N78" s="200">
        <v>0.54</v>
      </c>
      <c r="O78" s="200">
        <v>0.9</v>
      </c>
      <c r="P78" s="200">
        <v>2.27</v>
      </c>
      <c r="Q78" s="200">
        <v>0.1</v>
      </c>
      <c r="R78" s="200">
        <v>0.39</v>
      </c>
      <c r="S78" s="200">
        <v>0.24</v>
      </c>
      <c r="T78" s="200">
        <v>0</v>
      </c>
      <c r="U78" s="200">
        <v>11.55</v>
      </c>
      <c r="V78" s="200">
        <v>0.19</v>
      </c>
      <c r="W78" s="200">
        <v>0.43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155.25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38.03</v>
      </c>
      <c r="L79" s="200">
        <v>1.59</v>
      </c>
      <c r="M79" s="200">
        <v>0</v>
      </c>
      <c r="N79" s="200">
        <v>0.54</v>
      </c>
      <c r="O79" s="200">
        <v>0.9</v>
      </c>
      <c r="P79" s="200">
        <v>2.27</v>
      </c>
      <c r="Q79" s="200">
        <v>0.1</v>
      </c>
      <c r="R79" s="200">
        <v>0.39</v>
      </c>
      <c r="S79" s="200">
        <v>0.24</v>
      </c>
      <c r="T79" s="200">
        <v>0</v>
      </c>
      <c r="U79" s="200">
        <v>11.55</v>
      </c>
      <c r="V79" s="200">
        <v>0.19</v>
      </c>
      <c r="W79" s="200">
        <v>0.43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155.25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33.21</v>
      </c>
      <c r="L80" s="200">
        <v>1.59</v>
      </c>
      <c r="M80" s="200">
        <v>0</v>
      </c>
      <c r="N80" s="200">
        <v>0.54</v>
      </c>
      <c r="O80" s="200">
        <v>0.9</v>
      </c>
      <c r="P80" s="200">
        <v>2.27</v>
      </c>
      <c r="Q80" s="200">
        <v>0.1</v>
      </c>
      <c r="R80" s="200">
        <v>0.39</v>
      </c>
      <c r="S80" s="200">
        <v>0.24</v>
      </c>
      <c r="T80" s="200">
        <v>0</v>
      </c>
      <c r="U80" s="200">
        <v>11.55</v>
      </c>
      <c r="V80" s="200">
        <v>0.19</v>
      </c>
      <c r="W80" s="200">
        <v>0.43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9.17</v>
      </c>
      <c r="AL80" s="200">
        <v>0</v>
      </c>
      <c r="AM80" s="200">
        <v>0</v>
      </c>
      <c r="AN80" s="200">
        <v>0</v>
      </c>
      <c r="AO80" s="200">
        <v>155.25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38.020000000000003</v>
      </c>
      <c r="L81" s="200">
        <v>1.59</v>
      </c>
      <c r="M81" s="200">
        <v>0</v>
      </c>
      <c r="N81" s="200">
        <v>0.54</v>
      </c>
      <c r="O81" s="200">
        <v>0.9</v>
      </c>
      <c r="P81" s="200">
        <v>2.27</v>
      </c>
      <c r="Q81" s="200">
        <v>0.1</v>
      </c>
      <c r="R81" s="200">
        <v>0.39</v>
      </c>
      <c r="S81" s="200">
        <v>0.24</v>
      </c>
      <c r="T81" s="200">
        <v>0</v>
      </c>
      <c r="U81" s="200">
        <v>11.55</v>
      </c>
      <c r="V81" s="200">
        <v>0.19</v>
      </c>
      <c r="W81" s="200">
        <v>0.43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9.17</v>
      </c>
      <c r="AL81" s="200">
        <v>0</v>
      </c>
      <c r="AM81" s="200">
        <v>0</v>
      </c>
      <c r="AN81" s="200">
        <v>0</v>
      </c>
      <c r="AO81" s="200">
        <v>155.25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38.020000000000003</v>
      </c>
      <c r="L82" s="200">
        <v>1.59</v>
      </c>
      <c r="M82" s="200">
        <v>0</v>
      </c>
      <c r="N82" s="200">
        <v>0.54</v>
      </c>
      <c r="O82" s="200">
        <v>0.9</v>
      </c>
      <c r="P82" s="200">
        <v>2.27</v>
      </c>
      <c r="Q82" s="200">
        <v>0.1</v>
      </c>
      <c r="R82" s="200">
        <v>0.39</v>
      </c>
      <c r="S82" s="200">
        <v>0.24</v>
      </c>
      <c r="T82" s="200">
        <v>0</v>
      </c>
      <c r="U82" s="200">
        <v>11.55</v>
      </c>
      <c r="V82" s="200">
        <v>0.19</v>
      </c>
      <c r="W82" s="200">
        <v>0.43</v>
      </c>
      <c r="X82" s="200">
        <v>1.37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9.17</v>
      </c>
      <c r="AL82" s="200">
        <v>0</v>
      </c>
      <c r="AM82" s="200">
        <v>0</v>
      </c>
      <c r="AN82" s="200">
        <v>0</v>
      </c>
      <c r="AO82" s="200">
        <v>155.25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76.56</v>
      </c>
      <c r="L83" s="200">
        <v>19.86</v>
      </c>
      <c r="M83" s="200">
        <v>0</v>
      </c>
      <c r="N83" s="200">
        <v>0.54</v>
      </c>
      <c r="O83" s="200">
        <v>0.9</v>
      </c>
      <c r="P83" s="200">
        <v>2.27</v>
      </c>
      <c r="Q83" s="200">
        <v>0.91</v>
      </c>
      <c r="R83" s="200">
        <v>0.39</v>
      </c>
      <c r="S83" s="200">
        <v>2.99</v>
      </c>
      <c r="T83" s="200">
        <v>0</v>
      </c>
      <c r="U83" s="200">
        <v>11.55</v>
      </c>
      <c r="V83" s="200">
        <v>0.19</v>
      </c>
      <c r="W83" s="200">
        <v>0.43</v>
      </c>
      <c r="X83" s="200">
        <v>1.37</v>
      </c>
      <c r="Y83" s="200">
        <v>0</v>
      </c>
      <c r="Z83" s="200">
        <v>2.58</v>
      </c>
      <c r="AA83" s="200">
        <v>11.35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9.17</v>
      </c>
      <c r="AL83" s="200">
        <v>0</v>
      </c>
      <c r="AM83" s="200">
        <v>0</v>
      </c>
      <c r="AN83" s="200">
        <v>0</v>
      </c>
      <c r="AO83" s="200">
        <v>150.75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76.569999999999993</v>
      </c>
      <c r="L84" s="200">
        <v>20.28</v>
      </c>
      <c r="M84" s="200">
        <v>0</v>
      </c>
      <c r="N84" s="200">
        <v>0.54</v>
      </c>
      <c r="O84" s="200">
        <v>0.9</v>
      </c>
      <c r="P84" s="200">
        <v>2.27</v>
      </c>
      <c r="Q84" s="200">
        <v>0.91</v>
      </c>
      <c r="R84" s="200">
        <v>0.39</v>
      </c>
      <c r="S84" s="200">
        <v>2.99</v>
      </c>
      <c r="T84" s="200">
        <v>0</v>
      </c>
      <c r="U84" s="200">
        <v>11.55</v>
      </c>
      <c r="V84" s="200">
        <v>0.19</v>
      </c>
      <c r="W84" s="200">
        <v>0.43</v>
      </c>
      <c r="X84" s="200">
        <v>1.37</v>
      </c>
      <c r="Y84" s="200">
        <v>0</v>
      </c>
      <c r="Z84" s="200">
        <v>2.58</v>
      </c>
      <c r="AA84" s="200">
        <v>11.35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9.17</v>
      </c>
      <c r="AL84" s="200">
        <v>0</v>
      </c>
      <c r="AM84" s="200">
        <v>0</v>
      </c>
      <c r="AN84" s="200">
        <v>0</v>
      </c>
      <c r="AO84" s="200">
        <v>150.75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76.569999999999993</v>
      </c>
      <c r="L85" s="200">
        <v>15.6</v>
      </c>
      <c r="M85" s="200">
        <v>0</v>
      </c>
      <c r="N85" s="200">
        <v>0.54</v>
      </c>
      <c r="O85" s="200">
        <v>0.9</v>
      </c>
      <c r="P85" s="200">
        <v>2.27</v>
      </c>
      <c r="Q85" s="200">
        <v>0.91</v>
      </c>
      <c r="R85" s="200">
        <v>0.39</v>
      </c>
      <c r="S85" s="200">
        <v>2.81</v>
      </c>
      <c r="T85" s="200">
        <v>0</v>
      </c>
      <c r="U85" s="200">
        <v>11.55</v>
      </c>
      <c r="V85" s="200">
        <v>0.19</v>
      </c>
      <c r="W85" s="200">
        <v>0.43</v>
      </c>
      <c r="X85" s="200">
        <v>1.37</v>
      </c>
      <c r="Y85" s="200">
        <v>0</v>
      </c>
      <c r="Z85" s="200">
        <v>2.58</v>
      </c>
      <c r="AA85" s="200">
        <v>11.35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9.17</v>
      </c>
      <c r="AL85" s="200">
        <v>0</v>
      </c>
      <c r="AM85" s="200">
        <v>0</v>
      </c>
      <c r="AN85" s="200">
        <v>0</v>
      </c>
      <c r="AO85" s="200">
        <v>150.75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76.569999999999993</v>
      </c>
      <c r="L86" s="200">
        <v>11.28</v>
      </c>
      <c r="M86" s="200">
        <v>0</v>
      </c>
      <c r="N86" s="200">
        <v>0.54</v>
      </c>
      <c r="O86" s="200">
        <v>0.9</v>
      </c>
      <c r="P86" s="200">
        <v>2.27</v>
      </c>
      <c r="Q86" s="200">
        <v>0.91</v>
      </c>
      <c r="R86" s="200">
        <v>0.39</v>
      </c>
      <c r="S86" s="200">
        <v>2.99</v>
      </c>
      <c r="T86" s="200">
        <v>0</v>
      </c>
      <c r="U86" s="200">
        <v>11.55</v>
      </c>
      <c r="V86" s="200">
        <v>0.19</v>
      </c>
      <c r="W86" s="200">
        <v>0.43</v>
      </c>
      <c r="X86" s="200">
        <v>1.37</v>
      </c>
      <c r="Y86" s="200">
        <v>0</v>
      </c>
      <c r="Z86" s="200">
        <v>2.58</v>
      </c>
      <c r="AA86" s="200">
        <v>11.35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9.17</v>
      </c>
      <c r="AL86" s="200">
        <v>0</v>
      </c>
      <c r="AM86" s="200">
        <v>0</v>
      </c>
      <c r="AN86" s="200">
        <v>0</v>
      </c>
      <c r="AO86" s="200">
        <v>150.75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76.569999999999993</v>
      </c>
      <c r="L87" s="200">
        <v>11.28</v>
      </c>
      <c r="M87" s="200">
        <v>0</v>
      </c>
      <c r="N87" s="200">
        <v>0.54</v>
      </c>
      <c r="O87" s="200">
        <v>0.9</v>
      </c>
      <c r="P87" s="200">
        <v>2.27</v>
      </c>
      <c r="Q87" s="200">
        <v>0.91</v>
      </c>
      <c r="R87" s="200">
        <v>1.7</v>
      </c>
      <c r="S87" s="200">
        <v>2.99</v>
      </c>
      <c r="T87" s="200">
        <v>0</v>
      </c>
      <c r="U87" s="200">
        <v>11.55</v>
      </c>
      <c r="V87" s="200">
        <v>0.19</v>
      </c>
      <c r="W87" s="200">
        <v>0.43</v>
      </c>
      <c r="X87" s="200">
        <v>1.37</v>
      </c>
      <c r="Y87" s="200">
        <v>0</v>
      </c>
      <c r="Z87" s="200">
        <v>2.58</v>
      </c>
      <c r="AA87" s="200">
        <v>11.35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150.75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76.569999999999993</v>
      </c>
      <c r="L88" s="200">
        <v>11.28</v>
      </c>
      <c r="M88" s="200">
        <v>0</v>
      </c>
      <c r="N88" s="200">
        <v>0.54</v>
      </c>
      <c r="O88" s="200">
        <v>0.9</v>
      </c>
      <c r="P88" s="200">
        <v>2.27</v>
      </c>
      <c r="Q88" s="200">
        <v>0.91</v>
      </c>
      <c r="R88" s="200">
        <v>0.72</v>
      </c>
      <c r="S88" s="200">
        <v>2.99</v>
      </c>
      <c r="T88" s="200">
        <v>0</v>
      </c>
      <c r="U88" s="200">
        <v>11.55</v>
      </c>
      <c r="V88" s="200">
        <v>0.19</v>
      </c>
      <c r="W88" s="200">
        <v>0.43</v>
      </c>
      <c r="X88" s="200">
        <v>1.37</v>
      </c>
      <c r="Y88" s="200">
        <v>0</v>
      </c>
      <c r="Z88" s="200">
        <v>2.58</v>
      </c>
      <c r="AA88" s="200">
        <v>11.35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150.75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76.569999999999993</v>
      </c>
      <c r="L89" s="200">
        <v>11.28</v>
      </c>
      <c r="M89" s="200">
        <v>0</v>
      </c>
      <c r="N89" s="200">
        <v>0.54</v>
      </c>
      <c r="O89" s="200">
        <v>0.9</v>
      </c>
      <c r="P89" s="200">
        <v>2.27</v>
      </c>
      <c r="Q89" s="200">
        <v>0.91</v>
      </c>
      <c r="R89" s="200">
        <v>0.39</v>
      </c>
      <c r="S89" s="200">
        <v>2.99</v>
      </c>
      <c r="T89" s="200">
        <v>0</v>
      </c>
      <c r="U89" s="200">
        <v>11.55</v>
      </c>
      <c r="V89" s="200">
        <v>0.19</v>
      </c>
      <c r="W89" s="200">
        <v>0.43</v>
      </c>
      <c r="X89" s="200">
        <v>1.37</v>
      </c>
      <c r="Y89" s="200">
        <v>0</v>
      </c>
      <c r="Z89" s="200">
        <v>2.58</v>
      </c>
      <c r="AA89" s="200">
        <v>11.35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150.75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76.569999999999993</v>
      </c>
      <c r="L90" s="200">
        <v>11.28</v>
      </c>
      <c r="M90" s="200">
        <v>0</v>
      </c>
      <c r="N90" s="200">
        <v>0.54</v>
      </c>
      <c r="O90" s="200">
        <v>0.9</v>
      </c>
      <c r="P90" s="200">
        <v>2.27</v>
      </c>
      <c r="Q90" s="200">
        <v>0.91</v>
      </c>
      <c r="R90" s="200">
        <v>0.39</v>
      </c>
      <c r="S90" s="200">
        <v>2.99</v>
      </c>
      <c r="T90" s="200">
        <v>0</v>
      </c>
      <c r="U90" s="200">
        <v>11.55</v>
      </c>
      <c r="V90" s="200">
        <v>0.19</v>
      </c>
      <c r="W90" s="200">
        <v>0.43</v>
      </c>
      <c r="X90" s="200">
        <v>1.37</v>
      </c>
      <c r="Y90" s="200">
        <v>0</v>
      </c>
      <c r="Z90" s="200">
        <v>2.58</v>
      </c>
      <c r="AA90" s="200">
        <v>11.35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150.75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76.569999999999993</v>
      </c>
      <c r="L91" s="200">
        <v>11.28</v>
      </c>
      <c r="M91" s="200">
        <v>0</v>
      </c>
      <c r="N91" s="200">
        <v>0.54</v>
      </c>
      <c r="O91" s="200">
        <v>0.9</v>
      </c>
      <c r="P91" s="200">
        <v>2.27</v>
      </c>
      <c r="Q91" s="200">
        <v>0.91</v>
      </c>
      <c r="R91" s="200">
        <v>0.39</v>
      </c>
      <c r="S91" s="200">
        <v>2.99</v>
      </c>
      <c r="T91" s="200">
        <v>0</v>
      </c>
      <c r="U91" s="200">
        <v>11.55</v>
      </c>
      <c r="V91" s="200">
        <v>0.19</v>
      </c>
      <c r="W91" s="200">
        <v>0.43</v>
      </c>
      <c r="X91" s="200">
        <v>1.37</v>
      </c>
      <c r="Y91" s="200">
        <v>0</v>
      </c>
      <c r="Z91" s="200">
        <v>2.58</v>
      </c>
      <c r="AA91" s="200">
        <v>11.35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150.75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76.569999999999993</v>
      </c>
      <c r="L92" s="200">
        <v>11.28</v>
      </c>
      <c r="M92" s="200">
        <v>0</v>
      </c>
      <c r="N92" s="200">
        <v>0.54</v>
      </c>
      <c r="O92" s="200">
        <v>0.9</v>
      </c>
      <c r="P92" s="200">
        <v>2.27</v>
      </c>
      <c r="Q92" s="200">
        <v>0.91</v>
      </c>
      <c r="R92" s="200">
        <v>0.39</v>
      </c>
      <c r="S92" s="200">
        <v>2.99</v>
      </c>
      <c r="T92" s="200">
        <v>0</v>
      </c>
      <c r="U92" s="200">
        <v>11.55</v>
      </c>
      <c r="V92" s="200">
        <v>0.19</v>
      </c>
      <c r="W92" s="200">
        <v>0.43</v>
      </c>
      <c r="X92" s="200">
        <v>1.37</v>
      </c>
      <c r="Y92" s="200">
        <v>0</v>
      </c>
      <c r="Z92" s="200">
        <v>2.58</v>
      </c>
      <c r="AA92" s="200">
        <v>11.35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150.75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76.569999999999993</v>
      </c>
      <c r="L93" s="200">
        <v>11.28</v>
      </c>
      <c r="M93" s="200">
        <v>0</v>
      </c>
      <c r="N93" s="200">
        <v>0.54</v>
      </c>
      <c r="O93" s="200">
        <v>0.9</v>
      </c>
      <c r="P93" s="200">
        <v>2.27</v>
      </c>
      <c r="Q93" s="200">
        <v>0.91</v>
      </c>
      <c r="R93" s="200">
        <v>0.39</v>
      </c>
      <c r="S93" s="200">
        <v>2.99</v>
      </c>
      <c r="T93" s="200">
        <v>0</v>
      </c>
      <c r="U93" s="200">
        <v>11.55</v>
      </c>
      <c r="V93" s="200">
        <v>0.19</v>
      </c>
      <c r="W93" s="200">
        <v>0.43</v>
      </c>
      <c r="X93" s="200">
        <v>1.37</v>
      </c>
      <c r="Y93" s="200">
        <v>0</v>
      </c>
      <c r="Z93" s="200">
        <v>2.58</v>
      </c>
      <c r="AA93" s="200">
        <v>11.35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150.75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74.349999999999994</v>
      </c>
      <c r="L94" s="200">
        <v>11.28</v>
      </c>
      <c r="M94" s="200">
        <v>0</v>
      </c>
      <c r="N94" s="200">
        <v>0.54</v>
      </c>
      <c r="O94" s="200">
        <v>0.9</v>
      </c>
      <c r="P94" s="200">
        <v>2.27</v>
      </c>
      <c r="Q94" s="200">
        <v>0.91</v>
      </c>
      <c r="R94" s="200">
        <v>0.39</v>
      </c>
      <c r="S94" s="200">
        <v>2.99</v>
      </c>
      <c r="T94" s="200">
        <v>0</v>
      </c>
      <c r="U94" s="200">
        <v>11.55</v>
      </c>
      <c r="V94" s="200">
        <v>0.19</v>
      </c>
      <c r="W94" s="200">
        <v>0.43</v>
      </c>
      <c r="X94" s="200">
        <v>1.37</v>
      </c>
      <c r="Y94" s="200">
        <v>0</v>
      </c>
      <c r="Z94" s="200">
        <v>2.58</v>
      </c>
      <c r="AA94" s="200">
        <v>11.35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150.75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76.569999999999993</v>
      </c>
      <c r="L95" s="200">
        <v>11.28</v>
      </c>
      <c r="M95" s="200">
        <v>0</v>
      </c>
      <c r="N95" s="200">
        <v>0.54</v>
      </c>
      <c r="O95" s="200">
        <v>0.9</v>
      </c>
      <c r="P95" s="200">
        <v>2.27</v>
      </c>
      <c r="Q95" s="200">
        <v>0.91</v>
      </c>
      <c r="R95" s="200">
        <v>0.39</v>
      </c>
      <c r="S95" s="200">
        <v>2.99</v>
      </c>
      <c r="T95" s="200">
        <v>0</v>
      </c>
      <c r="U95" s="200">
        <v>11.55</v>
      </c>
      <c r="V95" s="200">
        <v>0.19</v>
      </c>
      <c r="W95" s="200">
        <v>0.43</v>
      </c>
      <c r="X95" s="200">
        <v>1.37</v>
      </c>
      <c r="Y95" s="200">
        <v>0</v>
      </c>
      <c r="Z95" s="200">
        <v>2.58</v>
      </c>
      <c r="AA95" s="200">
        <v>11.35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150.75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76.569999999999993</v>
      </c>
      <c r="L96" s="200">
        <v>11.28</v>
      </c>
      <c r="M96" s="200">
        <v>0</v>
      </c>
      <c r="N96" s="200">
        <v>0.54</v>
      </c>
      <c r="O96" s="200">
        <v>0.9</v>
      </c>
      <c r="P96" s="200">
        <v>2.27</v>
      </c>
      <c r="Q96" s="200">
        <v>0.91</v>
      </c>
      <c r="R96" s="200">
        <v>0.39</v>
      </c>
      <c r="S96" s="200">
        <v>2.99</v>
      </c>
      <c r="T96" s="200">
        <v>0</v>
      </c>
      <c r="U96" s="200">
        <v>11.55</v>
      </c>
      <c r="V96" s="200">
        <v>0.19</v>
      </c>
      <c r="W96" s="200">
        <v>0.43</v>
      </c>
      <c r="X96" s="200">
        <v>1.37</v>
      </c>
      <c r="Y96" s="200">
        <v>0</v>
      </c>
      <c r="Z96" s="200">
        <v>2.58</v>
      </c>
      <c r="AA96" s="200">
        <v>11.35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150.75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76.569999999999993</v>
      </c>
      <c r="L97" s="200">
        <v>11.28</v>
      </c>
      <c r="M97" s="200">
        <v>0</v>
      </c>
      <c r="N97" s="200">
        <v>0.54</v>
      </c>
      <c r="O97" s="200">
        <v>0.9</v>
      </c>
      <c r="P97" s="200">
        <v>2.27</v>
      </c>
      <c r="Q97" s="200">
        <v>0.91</v>
      </c>
      <c r="R97" s="200">
        <v>0.39</v>
      </c>
      <c r="S97" s="200">
        <v>2.99</v>
      </c>
      <c r="T97" s="200">
        <v>0</v>
      </c>
      <c r="U97" s="200">
        <v>11.55</v>
      </c>
      <c r="V97" s="200">
        <v>0.19</v>
      </c>
      <c r="W97" s="200">
        <v>0.43</v>
      </c>
      <c r="X97" s="200">
        <v>1.37</v>
      </c>
      <c r="Y97" s="200">
        <v>0</v>
      </c>
      <c r="Z97" s="200">
        <v>2.58</v>
      </c>
      <c r="AA97" s="200">
        <v>11.35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150.75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76.569999999999993</v>
      </c>
      <c r="L98" s="200">
        <v>11.28</v>
      </c>
      <c r="M98" s="200">
        <v>0</v>
      </c>
      <c r="N98" s="200">
        <v>0.54</v>
      </c>
      <c r="O98" s="200">
        <v>0.9</v>
      </c>
      <c r="P98" s="200">
        <v>2.27</v>
      </c>
      <c r="Q98" s="200">
        <v>0.91</v>
      </c>
      <c r="R98" s="200">
        <v>0.39</v>
      </c>
      <c r="S98" s="200">
        <v>2.99</v>
      </c>
      <c r="T98" s="200">
        <v>0</v>
      </c>
      <c r="U98" s="200">
        <v>11.55</v>
      </c>
      <c r="V98" s="200">
        <v>0.19</v>
      </c>
      <c r="W98" s="200">
        <v>0.43</v>
      </c>
      <c r="X98" s="200">
        <v>1.37</v>
      </c>
      <c r="Y98" s="200">
        <v>0</v>
      </c>
      <c r="Z98" s="200">
        <v>2.58</v>
      </c>
      <c r="AA98" s="200">
        <v>11.35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150.75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1.7583024999999988</v>
      </c>
      <c r="L99">
        <f t="shared" si="0"/>
        <v>0.39887249999999946</v>
      </c>
      <c r="M99">
        <f t="shared" si="0"/>
        <v>0</v>
      </c>
      <c r="N99">
        <f t="shared" si="0"/>
        <v>1.2959999999999984E-2</v>
      </c>
      <c r="O99">
        <f t="shared" si="0"/>
        <v>2.1600000000000015E-2</v>
      </c>
      <c r="P99">
        <f t="shared" si="0"/>
        <v>5.4507500000000084E-2</v>
      </c>
      <c r="Q99">
        <f t="shared" si="0"/>
        <v>1.8367499999999967E-2</v>
      </c>
      <c r="R99">
        <f t="shared" si="0"/>
        <v>4.7702499999999926E-2</v>
      </c>
      <c r="S99">
        <f t="shared" si="0"/>
        <v>6.0747500000000072E-2</v>
      </c>
      <c r="T99">
        <f t="shared" si="0"/>
        <v>0</v>
      </c>
      <c r="U99">
        <f t="shared" si="0"/>
        <v>0.27802249999999962</v>
      </c>
      <c r="V99">
        <f t="shared" si="0"/>
        <v>4.5500000000000002E-3</v>
      </c>
      <c r="W99">
        <f t="shared" si="0"/>
        <v>1.0319999999999994E-2</v>
      </c>
      <c r="X99">
        <f t="shared" si="0"/>
        <v>3.2572500000000039E-2</v>
      </c>
      <c r="Y99">
        <f t="shared" si="0"/>
        <v>0</v>
      </c>
      <c r="Z99">
        <f t="shared" si="0"/>
        <v>0.2665099999999998</v>
      </c>
      <c r="AA99">
        <f t="shared" si="0"/>
        <v>0.23676249999999996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0.23948749999999952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3.6629999999999998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57</v>
      </c>
      <c r="C36" s="94">
        <f>'IDT-1 Calculation'!DG36</f>
        <v>-24.132000000000001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-32.868000000000002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57</v>
      </c>
      <c r="C37" s="94">
        <f>'IDT-1 Calculation'!DG37</f>
        <v>-24.132000000000001</v>
      </c>
      <c r="D37" s="94">
        <f>'IDT-1 Calculation'!DH37</f>
        <v>0</v>
      </c>
      <c r="E37" s="94">
        <f>'IDT-1 Calculation'!DI37</f>
        <v>0</v>
      </c>
      <c r="F37" s="94">
        <f>'IDT-1 Calculation'!DJ37</f>
        <v>-32.868000000000002</v>
      </c>
      <c r="G37" s="99">
        <f t="shared" si="0"/>
        <v>0</v>
      </c>
    </row>
    <row r="38" spans="1:7">
      <c r="A38" s="98" t="s">
        <v>80</v>
      </c>
      <c r="B38" s="94">
        <f>'IDT-1 Calculation'!DF38</f>
        <v>42</v>
      </c>
      <c r="C38" s="94">
        <f>'IDT-1 Calculation'!DG38</f>
        <v>-17.780999999999999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-24.219000000000001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49</v>
      </c>
      <c r="C39" s="94">
        <f>'IDT-1 Calculation'!DG39</f>
        <v>-20.745000000000001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-28.254999999999999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38</v>
      </c>
      <c r="C40" s="94">
        <f>'IDT-1 Calculation'!DG40</f>
        <v>-16.088000000000001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-21.911999999999999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25</v>
      </c>
      <c r="C41" s="94">
        <f>'IDT-1 Calculation'!DG41</f>
        <v>-10.584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-14.416</v>
      </c>
      <c r="G41" s="99">
        <f t="shared" si="0"/>
        <v>0</v>
      </c>
    </row>
    <row r="42" spans="1:7">
      <c r="A42" s="98" t="s">
        <v>84</v>
      </c>
      <c r="B42" s="94">
        <f>'IDT-1 Calculation'!DF42</f>
        <v>12</v>
      </c>
      <c r="C42" s="94">
        <f>'IDT-1 Calculation'!DG42</f>
        <v>-5.08</v>
      </c>
      <c r="D42" s="94">
        <f>'IDT-1 Calculation'!DH42</f>
        <v>0</v>
      </c>
      <c r="E42" s="94">
        <f>'IDT-1 Calculation'!DI42</f>
        <v>0</v>
      </c>
      <c r="F42" s="94">
        <f>'IDT-1 Calculation'!DJ42</f>
        <v>-6.92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24</v>
      </c>
      <c r="C77" s="94">
        <f>'IDT-1 Calculation'!DG77</f>
        <v>-10.161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-13.839</v>
      </c>
      <c r="G77" s="99">
        <f t="shared" si="1"/>
        <v>0</v>
      </c>
    </row>
    <row r="78" spans="1:7">
      <c r="A78" s="98" t="s">
        <v>120</v>
      </c>
      <c r="B78" s="94">
        <f>'IDT-1 Calculation'!DF78</f>
        <v>38</v>
      </c>
      <c r="C78" s="94">
        <f>'IDT-1 Calculation'!DG78</f>
        <v>-16.088000000000001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-21.911999999999999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142</v>
      </c>
      <c r="C79" s="94">
        <f>'IDT-1 Calculation'!DG79</f>
        <v>-60.118000000000002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-81.882000000000005</v>
      </c>
      <c r="G79" s="99">
        <f t="shared" si="1"/>
        <v>0</v>
      </c>
    </row>
    <row r="80" spans="1:7">
      <c r="A80" s="98" t="s">
        <v>122</v>
      </c>
      <c r="B80" s="94">
        <f>'IDT-1 Calculation'!DF80</f>
        <v>176</v>
      </c>
      <c r="C80" s="94">
        <f>'IDT-1 Calculation'!DG80</f>
        <v>-65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-111</v>
      </c>
      <c r="G80" s="99">
        <f t="shared" si="1"/>
        <v>0</v>
      </c>
    </row>
    <row r="81" spans="1:7">
      <c r="A81" s="98" t="s">
        <v>123</v>
      </c>
      <c r="B81" s="94">
        <f>'IDT-1 Calculation'!DF81</f>
        <v>181</v>
      </c>
      <c r="C81" s="94">
        <f>'IDT-1 Calculation'!DG81</f>
        <v>-70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-111</v>
      </c>
      <c r="G81" s="99">
        <f t="shared" si="1"/>
        <v>0</v>
      </c>
    </row>
    <row r="82" spans="1:7">
      <c r="A82" s="98" t="s">
        <v>124</v>
      </c>
      <c r="B82" s="94">
        <f>'IDT-1 Calculation'!DF82</f>
        <v>178</v>
      </c>
      <c r="C82" s="94">
        <f>'IDT-1 Calculation'!DG82</f>
        <v>-75.358999999999995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-102.64100000000001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148</v>
      </c>
      <c r="C83" s="94">
        <f>'IDT-1 Calculation'!DG83</f>
        <v>-62.658000000000001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-85.341999999999999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138</v>
      </c>
      <c r="C84" s="94">
        <f>'IDT-1 Calculation'!DG84</f>
        <v>-58.423999999999999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-79.575999999999993</v>
      </c>
      <c r="G84" s="99">
        <f t="shared" si="1"/>
        <v>0</v>
      </c>
    </row>
    <row r="85" spans="1:7">
      <c r="A85" s="98" t="s">
        <v>127</v>
      </c>
      <c r="B85" s="94">
        <f>'IDT-1 Calculation'!DF85</f>
        <v>129</v>
      </c>
      <c r="C85" s="94">
        <f>'IDT-1 Calculation'!DG85</f>
        <v>-54.613999999999997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-74.385999999999996</v>
      </c>
      <c r="G85" s="99">
        <f t="shared" si="1"/>
        <v>0</v>
      </c>
    </row>
    <row r="86" spans="1:7">
      <c r="A86" s="98" t="s">
        <v>128</v>
      </c>
      <c r="B86" s="94">
        <f>'IDT-1 Calculation'!DF86</f>
        <v>125</v>
      </c>
      <c r="C86" s="94">
        <f>'IDT-1 Calculation'!DG86</f>
        <v>-52.92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-72.08</v>
      </c>
      <c r="G86" s="99">
        <f t="shared" si="1"/>
        <v>0</v>
      </c>
    </row>
    <row r="87" spans="1:7">
      <c r="A87" s="98" t="s">
        <v>129</v>
      </c>
      <c r="B87" s="94">
        <f>'IDT-1 Calculation'!DF87</f>
        <v>99</v>
      </c>
      <c r="C87" s="94">
        <f>'IDT-1 Calculation'!DG87</f>
        <v>-41.912999999999997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-57.087000000000003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77</v>
      </c>
      <c r="C88" s="94">
        <f>'IDT-1 Calculation'!DG88</f>
        <v>-32.598999999999997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-44.401000000000003</v>
      </c>
      <c r="G88" s="99">
        <f t="shared" si="1"/>
        <v>0</v>
      </c>
    </row>
    <row r="89" spans="1:7">
      <c r="A89" s="98" t="s">
        <v>131</v>
      </c>
      <c r="B89" s="94">
        <f>'IDT-1 Calculation'!DF89</f>
        <v>49</v>
      </c>
      <c r="C89" s="94">
        <f>'IDT-1 Calculation'!DG89</f>
        <v>-20.745000000000001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-28.254999999999999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18</v>
      </c>
      <c r="C90" s="94">
        <f>'IDT-1 Calculation'!DG90</f>
        <v>-7.6210000000000004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-10.379</v>
      </c>
      <c r="G90" s="99">
        <f t="shared" si="1"/>
        <v>0</v>
      </c>
    </row>
    <row r="91" spans="1:7">
      <c r="A91" s="98" t="s">
        <v>133</v>
      </c>
      <c r="B91" s="94">
        <f>'IDT-1 Calculation'!DF91</f>
        <v>10</v>
      </c>
      <c r="C91" s="94">
        <f>'IDT-1 Calculation'!DG91</f>
        <v>-4.234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-5.766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0.45300000000000001</v>
      </c>
      <c r="C99" s="110">
        <f>SUM(C3:C98)/4000</f>
        <v>-0.18774900000000003</v>
      </c>
      <c r="D99" s="110">
        <f>SUM(D3:D98)/4000</f>
        <v>0</v>
      </c>
      <c r="E99" s="110">
        <f>SUM(E3:E98)/4000</f>
        <v>0</v>
      </c>
      <c r="F99" s="110">
        <f>SUM(F3:F98)/4000</f>
        <v>-0.26525099999999996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15.28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15.28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15.28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15.28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15.28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15.28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15.28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15.28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15.28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15.28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15.28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15.28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15.28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15.28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15.28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15.28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15.28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15.28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15.28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15.28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15.28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15.28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15.28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15.28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15.28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15.28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15.28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15.28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15.28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15.28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15.28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15.28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15.28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15.28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15.28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15.28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15.28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15.28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15.28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15.28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15.73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15.73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15.73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15.73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15.73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15.73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15.73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15.73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15.73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15.73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15.73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15.73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15.73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15.73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15.73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15.73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15.73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15.73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15.73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15.73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15.73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15.73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15.73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15.73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15.73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15.73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15.73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15.73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15.73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15.73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15.73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15.73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15.73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15.73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15.28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15.28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15.28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15.28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15.28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15.28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15.28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15.28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15.28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15.28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15.28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15.28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15.28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15.28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15.28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15.28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0.37121999999999994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61.1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61.1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61.1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61.1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61.1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61.1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61.1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61.1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61.1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61.1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61.1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61.1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61.1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61.1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61.1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61.1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61.1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61.1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61.1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61.1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61.1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61.1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61.1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61.1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5.0199999999999996</v>
      </c>
      <c r="AL27" s="200">
        <v>0</v>
      </c>
      <c r="AM27" s="200">
        <v>0</v>
      </c>
      <c r="AN27" s="200">
        <v>0</v>
      </c>
      <c r="AO27" s="200">
        <v>61.1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5.35</v>
      </c>
      <c r="AL28" s="200">
        <v>0</v>
      </c>
      <c r="AM28" s="200">
        <v>0</v>
      </c>
      <c r="AN28" s="200">
        <v>0</v>
      </c>
      <c r="AO28" s="200">
        <v>61.1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5.35</v>
      </c>
      <c r="AL29" s="200">
        <v>0</v>
      </c>
      <c r="AM29" s="200">
        <v>0</v>
      </c>
      <c r="AN29" s="200">
        <v>0</v>
      </c>
      <c r="AO29" s="200">
        <v>61.1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5.35</v>
      </c>
      <c r="AL30" s="200">
        <v>0</v>
      </c>
      <c r="AM30" s="200">
        <v>0</v>
      </c>
      <c r="AN30" s="200">
        <v>0</v>
      </c>
      <c r="AO30" s="200">
        <v>61.1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5.35</v>
      </c>
      <c r="AL31" s="200">
        <v>0</v>
      </c>
      <c r="AM31" s="200">
        <v>0</v>
      </c>
      <c r="AN31" s="200">
        <v>0</v>
      </c>
      <c r="AO31" s="200">
        <v>61.1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5.35</v>
      </c>
      <c r="AL32" s="200">
        <v>0</v>
      </c>
      <c r="AM32" s="200">
        <v>0</v>
      </c>
      <c r="AN32" s="200">
        <v>0</v>
      </c>
      <c r="AO32" s="200">
        <v>61.1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5.35</v>
      </c>
      <c r="AL33" s="200">
        <v>0</v>
      </c>
      <c r="AM33" s="200">
        <v>0</v>
      </c>
      <c r="AN33" s="200">
        <v>0</v>
      </c>
      <c r="AO33" s="200">
        <v>61.1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5.35</v>
      </c>
      <c r="AL34" s="200">
        <v>0</v>
      </c>
      <c r="AM34" s="200">
        <v>0</v>
      </c>
      <c r="AN34" s="200">
        <v>0</v>
      </c>
      <c r="AO34" s="200">
        <v>61.1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5.35</v>
      </c>
      <c r="AL35" s="200">
        <v>0</v>
      </c>
      <c r="AM35" s="200">
        <v>0</v>
      </c>
      <c r="AN35" s="200">
        <v>0</v>
      </c>
      <c r="AO35" s="200">
        <v>61.1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5.35</v>
      </c>
      <c r="AL36" s="200">
        <v>0</v>
      </c>
      <c r="AM36" s="200">
        <v>0</v>
      </c>
      <c r="AN36" s="200">
        <v>0</v>
      </c>
      <c r="AO36" s="200">
        <v>61.1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5.35</v>
      </c>
      <c r="AL37" s="200">
        <v>0</v>
      </c>
      <c r="AM37" s="200">
        <v>0</v>
      </c>
      <c r="AN37" s="200">
        <v>0</v>
      </c>
      <c r="AO37" s="200">
        <v>61.1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4.1399999999999997</v>
      </c>
      <c r="AL38" s="200">
        <v>0</v>
      </c>
      <c r="AM38" s="200">
        <v>0</v>
      </c>
      <c r="AN38" s="200">
        <v>0</v>
      </c>
      <c r="AO38" s="200">
        <v>61.1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5.0199999999999996</v>
      </c>
      <c r="AL39" s="200">
        <v>0</v>
      </c>
      <c r="AM39" s="200">
        <v>0</v>
      </c>
      <c r="AN39" s="200">
        <v>0</v>
      </c>
      <c r="AO39" s="200">
        <v>61.1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5.0199999999999996</v>
      </c>
      <c r="AL40" s="200">
        <v>0</v>
      </c>
      <c r="AM40" s="200">
        <v>0</v>
      </c>
      <c r="AN40" s="200">
        <v>0</v>
      </c>
      <c r="AO40" s="200">
        <v>61.1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5.0199999999999996</v>
      </c>
      <c r="AL41" s="200">
        <v>0</v>
      </c>
      <c r="AM41" s="200">
        <v>0</v>
      </c>
      <c r="AN41" s="200">
        <v>0</v>
      </c>
      <c r="AO41" s="200">
        <v>61.1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5.0199999999999996</v>
      </c>
      <c r="AL42" s="200">
        <v>0</v>
      </c>
      <c r="AM42" s="200">
        <v>0</v>
      </c>
      <c r="AN42" s="200">
        <v>0</v>
      </c>
      <c r="AO42" s="200">
        <v>61.1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5.0199999999999996</v>
      </c>
      <c r="AL43" s="200">
        <v>0</v>
      </c>
      <c r="AM43" s="200">
        <v>0</v>
      </c>
      <c r="AN43" s="200">
        <v>0</v>
      </c>
      <c r="AO43" s="200">
        <v>62.93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5.0199999999999996</v>
      </c>
      <c r="AL44" s="200">
        <v>0</v>
      </c>
      <c r="AM44" s="200">
        <v>0</v>
      </c>
      <c r="AN44" s="200">
        <v>0</v>
      </c>
      <c r="AO44" s="200">
        <v>62.93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5.0199999999999996</v>
      </c>
      <c r="AL45" s="200">
        <v>0</v>
      </c>
      <c r="AM45" s="200">
        <v>0</v>
      </c>
      <c r="AN45" s="200">
        <v>0</v>
      </c>
      <c r="AO45" s="200">
        <v>62.93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5.0199999999999996</v>
      </c>
      <c r="AL46" s="200">
        <v>0</v>
      </c>
      <c r="AM46" s="200">
        <v>0</v>
      </c>
      <c r="AN46" s="200">
        <v>0</v>
      </c>
      <c r="AO46" s="200">
        <v>62.93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5.0199999999999996</v>
      </c>
      <c r="AL47" s="200">
        <v>0</v>
      </c>
      <c r="AM47" s="200">
        <v>0</v>
      </c>
      <c r="AN47" s="200">
        <v>0</v>
      </c>
      <c r="AO47" s="200">
        <v>62.93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5.0199999999999996</v>
      </c>
      <c r="AL48" s="200">
        <v>0</v>
      </c>
      <c r="AM48" s="200">
        <v>0</v>
      </c>
      <c r="AN48" s="200">
        <v>0</v>
      </c>
      <c r="AO48" s="200">
        <v>62.93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3.72</v>
      </c>
      <c r="AL49" s="200">
        <v>0</v>
      </c>
      <c r="AM49" s="200">
        <v>0</v>
      </c>
      <c r="AN49" s="200">
        <v>0</v>
      </c>
      <c r="AO49" s="200">
        <v>62.93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3.72</v>
      </c>
      <c r="AL50" s="200">
        <v>0</v>
      </c>
      <c r="AM50" s="200">
        <v>0</v>
      </c>
      <c r="AN50" s="200">
        <v>0</v>
      </c>
      <c r="AO50" s="200">
        <v>62.93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3.72</v>
      </c>
      <c r="AL51" s="200">
        <v>0</v>
      </c>
      <c r="AM51" s="200">
        <v>0</v>
      </c>
      <c r="AN51" s="200">
        <v>0</v>
      </c>
      <c r="AO51" s="200">
        <v>62.93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3.72</v>
      </c>
      <c r="AL52" s="200">
        <v>0</v>
      </c>
      <c r="AM52" s="200">
        <v>0</v>
      </c>
      <c r="AN52" s="200">
        <v>0</v>
      </c>
      <c r="AO52" s="200">
        <v>62.93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3.72</v>
      </c>
      <c r="AL53" s="200">
        <v>0</v>
      </c>
      <c r="AM53" s="200">
        <v>0</v>
      </c>
      <c r="AN53" s="200">
        <v>0</v>
      </c>
      <c r="AO53" s="200">
        <v>62.93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3.72</v>
      </c>
      <c r="AL54" s="200">
        <v>0</v>
      </c>
      <c r="AM54" s="200">
        <v>0</v>
      </c>
      <c r="AN54" s="200">
        <v>0</v>
      </c>
      <c r="AO54" s="200">
        <v>62.93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62.93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62.93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62.93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62.93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62.93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62.93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62.93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62.93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62.93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62.93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62.93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62.93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62.93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62.93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62.93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62.93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3.72</v>
      </c>
      <c r="AL71" s="200">
        <v>0</v>
      </c>
      <c r="AM71" s="200">
        <v>0</v>
      </c>
      <c r="AN71" s="200">
        <v>0</v>
      </c>
      <c r="AO71" s="200">
        <v>62.93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3.72</v>
      </c>
      <c r="AL72" s="200">
        <v>0</v>
      </c>
      <c r="AM72" s="200">
        <v>0</v>
      </c>
      <c r="AN72" s="200">
        <v>0</v>
      </c>
      <c r="AO72" s="200">
        <v>62.93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3.72</v>
      </c>
      <c r="AL73" s="200">
        <v>0</v>
      </c>
      <c r="AM73" s="200">
        <v>0</v>
      </c>
      <c r="AN73" s="200">
        <v>0</v>
      </c>
      <c r="AO73" s="200">
        <v>62.93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3.72</v>
      </c>
      <c r="AL74" s="200">
        <v>0</v>
      </c>
      <c r="AM74" s="200">
        <v>0</v>
      </c>
      <c r="AN74" s="200">
        <v>0</v>
      </c>
      <c r="AO74" s="200">
        <v>62.93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3.72</v>
      </c>
      <c r="AL75" s="200">
        <v>0</v>
      </c>
      <c r="AM75" s="200">
        <v>0</v>
      </c>
      <c r="AN75" s="200">
        <v>0</v>
      </c>
      <c r="AO75" s="200">
        <v>62.93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3.72</v>
      </c>
      <c r="AL76" s="200">
        <v>0</v>
      </c>
      <c r="AM76" s="200">
        <v>0</v>
      </c>
      <c r="AN76" s="200">
        <v>0</v>
      </c>
      <c r="AO76" s="200">
        <v>62.93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3.72</v>
      </c>
      <c r="AL77" s="200">
        <v>0</v>
      </c>
      <c r="AM77" s="200">
        <v>0</v>
      </c>
      <c r="AN77" s="200">
        <v>0</v>
      </c>
      <c r="AO77" s="200">
        <v>62.93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5.29</v>
      </c>
      <c r="AL78" s="200">
        <v>0</v>
      </c>
      <c r="AM78" s="200">
        <v>0</v>
      </c>
      <c r="AN78" s="200">
        <v>0</v>
      </c>
      <c r="AO78" s="200">
        <v>62.93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5.29</v>
      </c>
      <c r="AL79" s="200">
        <v>0</v>
      </c>
      <c r="AM79" s="200">
        <v>0</v>
      </c>
      <c r="AN79" s="200">
        <v>0</v>
      </c>
      <c r="AO79" s="200">
        <v>62.93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3.72</v>
      </c>
      <c r="AL80" s="200">
        <v>0</v>
      </c>
      <c r="AM80" s="200">
        <v>0</v>
      </c>
      <c r="AN80" s="200">
        <v>0</v>
      </c>
      <c r="AO80" s="200">
        <v>62.93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3.72</v>
      </c>
      <c r="AL81" s="200">
        <v>0</v>
      </c>
      <c r="AM81" s="200">
        <v>0</v>
      </c>
      <c r="AN81" s="200">
        <v>0</v>
      </c>
      <c r="AO81" s="200">
        <v>62.93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3.72</v>
      </c>
      <c r="AL82" s="200">
        <v>0</v>
      </c>
      <c r="AM82" s="200">
        <v>0</v>
      </c>
      <c r="AN82" s="200">
        <v>0</v>
      </c>
      <c r="AO82" s="200">
        <v>62.93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3.72</v>
      </c>
      <c r="AL83" s="200">
        <v>0</v>
      </c>
      <c r="AM83" s="200">
        <v>0</v>
      </c>
      <c r="AN83" s="200">
        <v>0</v>
      </c>
      <c r="AO83" s="200">
        <v>61.1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3.72</v>
      </c>
      <c r="AL84" s="200">
        <v>0</v>
      </c>
      <c r="AM84" s="200">
        <v>0</v>
      </c>
      <c r="AN84" s="200">
        <v>0</v>
      </c>
      <c r="AO84" s="200">
        <v>61.1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3.72</v>
      </c>
      <c r="AL85" s="200">
        <v>0</v>
      </c>
      <c r="AM85" s="200">
        <v>0</v>
      </c>
      <c r="AN85" s="200">
        <v>0</v>
      </c>
      <c r="AO85" s="200">
        <v>61.1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3.72</v>
      </c>
      <c r="AL86" s="200">
        <v>0</v>
      </c>
      <c r="AM86" s="200">
        <v>0</v>
      </c>
      <c r="AN86" s="200">
        <v>0</v>
      </c>
      <c r="AO86" s="200">
        <v>61.1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61.1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61.1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61.1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61.1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61.1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61.1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61.1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61.1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61.1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61.1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61.1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61.1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9.782000000000024E-2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1.484700000000001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4.2</v>
      </c>
      <c r="L3" s="200">
        <v>180.44</v>
      </c>
      <c r="M3" s="200">
        <v>1.03</v>
      </c>
      <c r="N3" s="200">
        <v>0.65</v>
      </c>
      <c r="O3" s="200">
        <v>0</v>
      </c>
      <c r="P3" s="200">
        <v>1.48</v>
      </c>
      <c r="Q3" s="200">
        <v>0.12</v>
      </c>
      <c r="R3" s="200">
        <v>0.94</v>
      </c>
      <c r="S3" s="200">
        <v>0.3</v>
      </c>
      <c r="T3" s="200">
        <v>0</v>
      </c>
      <c r="U3" s="200">
        <v>1.57</v>
      </c>
      <c r="V3" s="200">
        <v>0.23</v>
      </c>
      <c r="W3" s="200">
        <v>0.52</v>
      </c>
      <c r="X3" s="200">
        <v>1.9</v>
      </c>
      <c r="Y3" s="200">
        <v>0</v>
      </c>
      <c r="Z3" s="200">
        <v>2.84</v>
      </c>
      <c r="AA3" s="200">
        <v>1.01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182.17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4.2</v>
      </c>
      <c r="L4" s="200">
        <v>180.44</v>
      </c>
      <c r="M4" s="200">
        <v>1.03</v>
      </c>
      <c r="N4" s="200">
        <v>0.65</v>
      </c>
      <c r="O4" s="200">
        <v>0</v>
      </c>
      <c r="P4" s="200">
        <v>1.41</v>
      </c>
      <c r="Q4" s="200">
        <v>0.12</v>
      </c>
      <c r="R4" s="200">
        <v>0.94</v>
      </c>
      <c r="S4" s="200">
        <v>0.3</v>
      </c>
      <c r="T4" s="200">
        <v>0</v>
      </c>
      <c r="U4" s="200">
        <v>1.57</v>
      </c>
      <c r="V4" s="200">
        <v>0.23</v>
      </c>
      <c r="W4" s="200">
        <v>0.52</v>
      </c>
      <c r="X4" s="200">
        <v>1.9</v>
      </c>
      <c r="Y4" s="200">
        <v>0</v>
      </c>
      <c r="Z4" s="200">
        <v>2.84</v>
      </c>
      <c r="AA4" s="200">
        <v>1.01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182.17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4.2</v>
      </c>
      <c r="L5" s="200">
        <v>180.44</v>
      </c>
      <c r="M5" s="200">
        <v>1.03</v>
      </c>
      <c r="N5" s="200">
        <v>0.65</v>
      </c>
      <c r="O5" s="200">
        <v>0</v>
      </c>
      <c r="P5" s="200">
        <v>1.41</v>
      </c>
      <c r="Q5" s="200">
        <v>0.12</v>
      </c>
      <c r="R5" s="200">
        <v>0.94</v>
      </c>
      <c r="S5" s="200">
        <v>0.3</v>
      </c>
      <c r="T5" s="200">
        <v>0</v>
      </c>
      <c r="U5" s="200">
        <v>1.57</v>
      </c>
      <c r="V5" s="200">
        <v>0.23</v>
      </c>
      <c r="W5" s="200">
        <v>0.52</v>
      </c>
      <c r="X5" s="200">
        <v>1.9</v>
      </c>
      <c r="Y5" s="200">
        <v>0</v>
      </c>
      <c r="Z5" s="200">
        <v>2.84</v>
      </c>
      <c r="AA5" s="200">
        <v>1.01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182.17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4.2</v>
      </c>
      <c r="L6" s="200">
        <v>180.44</v>
      </c>
      <c r="M6" s="200">
        <v>1.03</v>
      </c>
      <c r="N6" s="200">
        <v>0.65</v>
      </c>
      <c r="O6" s="200">
        <v>0</v>
      </c>
      <c r="P6" s="200">
        <v>1.41</v>
      </c>
      <c r="Q6" s="200">
        <v>0.12</v>
      </c>
      <c r="R6" s="200">
        <v>0.94</v>
      </c>
      <c r="S6" s="200">
        <v>0.3</v>
      </c>
      <c r="T6" s="200">
        <v>0</v>
      </c>
      <c r="U6" s="200">
        <v>1.57</v>
      </c>
      <c r="V6" s="200">
        <v>0.23</v>
      </c>
      <c r="W6" s="200">
        <v>0.52</v>
      </c>
      <c r="X6" s="200">
        <v>1.9</v>
      </c>
      <c r="Y6" s="200">
        <v>0</v>
      </c>
      <c r="Z6" s="200">
        <v>2.84</v>
      </c>
      <c r="AA6" s="200">
        <v>1.01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182.17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4.2</v>
      </c>
      <c r="L7" s="200">
        <v>180.44</v>
      </c>
      <c r="M7" s="200">
        <v>1.03</v>
      </c>
      <c r="N7" s="200">
        <v>0.65</v>
      </c>
      <c r="O7" s="200">
        <v>0</v>
      </c>
      <c r="P7" s="200">
        <v>1.41</v>
      </c>
      <c r="Q7" s="200">
        <v>0.12</v>
      </c>
      <c r="R7" s="200">
        <v>0.94</v>
      </c>
      <c r="S7" s="200">
        <v>0.3</v>
      </c>
      <c r="T7" s="200">
        <v>0</v>
      </c>
      <c r="U7" s="200">
        <v>1.57</v>
      </c>
      <c r="V7" s="200">
        <v>0.23</v>
      </c>
      <c r="W7" s="200">
        <v>0.52</v>
      </c>
      <c r="X7" s="200">
        <v>1.9</v>
      </c>
      <c r="Y7" s="200">
        <v>0</v>
      </c>
      <c r="Z7" s="200">
        <v>2.84</v>
      </c>
      <c r="AA7" s="200">
        <v>1.01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182.17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4.2</v>
      </c>
      <c r="L8" s="200">
        <v>180.44</v>
      </c>
      <c r="M8" s="200">
        <v>1.03</v>
      </c>
      <c r="N8" s="200">
        <v>0.65</v>
      </c>
      <c r="O8" s="200">
        <v>0</v>
      </c>
      <c r="P8" s="200">
        <v>1.41</v>
      </c>
      <c r="Q8" s="200">
        <v>0.12</v>
      </c>
      <c r="R8" s="200">
        <v>0.94</v>
      </c>
      <c r="S8" s="200">
        <v>0.3</v>
      </c>
      <c r="T8" s="200">
        <v>0</v>
      </c>
      <c r="U8" s="200">
        <v>1.57</v>
      </c>
      <c r="V8" s="200">
        <v>0.23</v>
      </c>
      <c r="W8" s="200">
        <v>0.52</v>
      </c>
      <c r="X8" s="200">
        <v>1.9</v>
      </c>
      <c r="Y8" s="200">
        <v>0</v>
      </c>
      <c r="Z8" s="200">
        <v>2.84</v>
      </c>
      <c r="AA8" s="200">
        <v>1.01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182.17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4.2</v>
      </c>
      <c r="L9" s="200">
        <v>180.44</v>
      </c>
      <c r="M9" s="200">
        <v>1.03</v>
      </c>
      <c r="N9" s="200">
        <v>0.65</v>
      </c>
      <c r="O9" s="200">
        <v>0</v>
      </c>
      <c r="P9" s="200">
        <v>1.41</v>
      </c>
      <c r="Q9" s="200">
        <v>0.12</v>
      </c>
      <c r="R9" s="200">
        <v>0.94</v>
      </c>
      <c r="S9" s="200">
        <v>0.3</v>
      </c>
      <c r="T9" s="200">
        <v>0</v>
      </c>
      <c r="U9" s="200">
        <v>1.57</v>
      </c>
      <c r="V9" s="200">
        <v>0.23</v>
      </c>
      <c r="W9" s="200">
        <v>0.52</v>
      </c>
      <c r="X9" s="200">
        <v>1.9</v>
      </c>
      <c r="Y9" s="200">
        <v>0</v>
      </c>
      <c r="Z9" s="200">
        <v>2.84</v>
      </c>
      <c r="AA9" s="200">
        <v>1.01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182.17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4.2</v>
      </c>
      <c r="L10" s="200">
        <v>180.44</v>
      </c>
      <c r="M10" s="200">
        <v>1.03</v>
      </c>
      <c r="N10" s="200">
        <v>0.65</v>
      </c>
      <c r="O10" s="200">
        <v>0</v>
      </c>
      <c r="P10" s="200">
        <v>1.41</v>
      </c>
      <c r="Q10" s="200">
        <v>0.12</v>
      </c>
      <c r="R10" s="200">
        <v>0.94</v>
      </c>
      <c r="S10" s="200">
        <v>0.3</v>
      </c>
      <c r="T10" s="200">
        <v>0</v>
      </c>
      <c r="U10" s="200">
        <v>1.57</v>
      </c>
      <c r="V10" s="200">
        <v>0.23</v>
      </c>
      <c r="W10" s="200">
        <v>0.52</v>
      </c>
      <c r="X10" s="200">
        <v>1.9</v>
      </c>
      <c r="Y10" s="200">
        <v>0</v>
      </c>
      <c r="Z10" s="200">
        <v>2.83</v>
      </c>
      <c r="AA10" s="200">
        <v>1.01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182.17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4.2</v>
      </c>
      <c r="L11" s="200">
        <v>180.44</v>
      </c>
      <c r="M11" s="200">
        <v>1.03</v>
      </c>
      <c r="N11" s="200">
        <v>0.65</v>
      </c>
      <c r="O11" s="200">
        <v>0</v>
      </c>
      <c r="P11" s="200">
        <v>1.41</v>
      </c>
      <c r="Q11" s="200">
        <v>0.12</v>
      </c>
      <c r="R11" s="200">
        <v>6.04</v>
      </c>
      <c r="S11" s="200">
        <v>3.15</v>
      </c>
      <c r="T11" s="200">
        <v>0</v>
      </c>
      <c r="U11" s="200">
        <v>1.57</v>
      </c>
      <c r="V11" s="200">
        <v>2.69</v>
      </c>
      <c r="W11" s="200">
        <v>6.67</v>
      </c>
      <c r="X11" s="200">
        <v>20.350000000000001</v>
      </c>
      <c r="Y11" s="200">
        <v>0</v>
      </c>
      <c r="Z11" s="200">
        <v>29.51</v>
      </c>
      <c r="AA11" s="200">
        <v>19.96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182.17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4.2</v>
      </c>
      <c r="L12" s="200">
        <v>180.44</v>
      </c>
      <c r="M12" s="200">
        <v>1.03</v>
      </c>
      <c r="N12" s="200">
        <v>0.65</v>
      </c>
      <c r="O12" s="200">
        <v>0</v>
      </c>
      <c r="P12" s="200">
        <v>1.41</v>
      </c>
      <c r="Q12" s="200">
        <v>0.12</v>
      </c>
      <c r="R12" s="200">
        <v>6.04</v>
      </c>
      <c r="S12" s="200">
        <v>3.77</v>
      </c>
      <c r="T12" s="200">
        <v>0</v>
      </c>
      <c r="U12" s="200">
        <v>1.57</v>
      </c>
      <c r="V12" s="200">
        <v>2.99</v>
      </c>
      <c r="W12" s="200">
        <v>6.67</v>
      </c>
      <c r="X12" s="200">
        <v>21.17</v>
      </c>
      <c r="Y12" s="200">
        <v>0</v>
      </c>
      <c r="Z12" s="200">
        <v>58.42</v>
      </c>
      <c r="AA12" s="200">
        <v>19.96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182.17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4.2</v>
      </c>
      <c r="L13" s="200">
        <v>180.44</v>
      </c>
      <c r="M13" s="200">
        <v>1.03</v>
      </c>
      <c r="N13" s="200">
        <v>0.65</v>
      </c>
      <c r="O13" s="200">
        <v>0</v>
      </c>
      <c r="P13" s="200">
        <v>1.41</v>
      </c>
      <c r="Q13" s="200">
        <v>0.12</v>
      </c>
      <c r="R13" s="200">
        <v>6.04</v>
      </c>
      <c r="S13" s="200">
        <v>3.77</v>
      </c>
      <c r="T13" s="200">
        <v>0</v>
      </c>
      <c r="U13" s="200">
        <v>1.57</v>
      </c>
      <c r="V13" s="200">
        <v>2.99</v>
      </c>
      <c r="W13" s="200">
        <v>6.67</v>
      </c>
      <c r="X13" s="200">
        <v>21.17</v>
      </c>
      <c r="Y13" s="200">
        <v>0</v>
      </c>
      <c r="Z13" s="200">
        <v>58.42</v>
      </c>
      <c r="AA13" s="200">
        <v>19.96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182.17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4.2</v>
      </c>
      <c r="L14" s="200">
        <v>180.44</v>
      </c>
      <c r="M14" s="200">
        <v>1.03</v>
      </c>
      <c r="N14" s="200">
        <v>0.65</v>
      </c>
      <c r="O14" s="200">
        <v>0</v>
      </c>
      <c r="P14" s="200">
        <v>1.41</v>
      </c>
      <c r="Q14" s="200">
        <v>0.12</v>
      </c>
      <c r="R14" s="200">
        <v>6.04</v>
      </c>
      <c r="S14" s="200">
        <v>3.77</v>
      </c>
      <c r="T14" s="200">
        <v>0</v>
      </c>
      <c r="U14" s="200">
        <v>1.57</v>
      </c>
      <c r="V14" s="200">
        <v>2.99</v>
      </c>
      <c r="W14" s="200">
        <v>6.67</v>
      </c>
      <c r="X14" s="200">
        <v>21.17</v>
      </c>
      <c r="Y14" s="200">
        <v>0</v>
      </c>
      <c r="Z14" s="200">
        <v>58.42</v>
      </c>
      <c r="AA14" s="200">
        <v>19.96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182.17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4.2</v>
      </c>
      <c r="L15" s="200">
        <v>180.44</v>
      </c>
      <c r="M15" s="200">
        <v>1.03</v>
      </c>
      <c r="N15" s="200">
        <v>0.65</v>
      </c>
      <c r="O15" s="200">
        <v>0</v>
      </c>
      <c r="P15" s="200">
        <v>1.41</v>
      </c>
      <c r="Q15" s="200">
        <v>0.12</v>
      </c>
      <c r="R15" s="200">
        <v>6.04</v>
      </c>
      <c r="S15" s="200">
        <v>3.77</v>
      </c>
      <c r="T15" s="200">
        <v>0</v>
      </c>
      <c r="U15" s="200">
        <v>1.57</v>
      </c>
      <c r="V15" s="200">
        <v>2.99</v>
      </c>
      <c r="W15" s="200">
        <v>6.67</v>
      </c>
      <c r="X15" s="200">
        <v>21.17</v>
      </c>
      <c r="Y15" s="200">
        <v>0</v>
      </c>
      <c r="Z15" s="200">
        <v>58.42</v>
      </c>
      <c r="AA15" s="200">
        <v>19.96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182.17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4.2</v>
      </c>
      <c r="L16" s="200">
        <v>180.44</v>
      </c>
      <c r="M16" s="200">
        <v>1.03</v>
      </c>
      <c r="N16" s="200">
        <v>0.65</v>
      </c>
      <c r="O16" s="200">
        <v>0</v>
      </c>
      <c r="P16" s="200">
        <v>1.41</v>
      </c>
      <c r="Q16" s="200">
        <v>0.12</v>
      </c>
      <c r="R16" s="200">
        <v>6.04</v>
      </c>
      <c r="S16" s="200">
        <v>3.77</v>
      </c>
      <c r="T16" s="200">
        <v>0</v>
      </c>
      <c r="U16" s="200">
        <v>1.57</v>
      </c>
      <c r="V16" s="200">
        <v>2.99</v>
      </c>
      <c r="W16" s="200">
        <v>6.67</v>
      </c>
      <c r="X16" s="200">
        <v>21.17</v>
      </c>
      <c r="Y16" s="200">
        <v>0</v>
      </c>
      <c r="Z16" s="200">
        <v>58.42</v>
      </c>
      <c r="AA16" s="200">
        <v>19.96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182.17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4.2</v>
      </c>
      <c r="L17" s="200">
        <v>180.44</v>
      </c>
      <c r="M17" s="200">
        <v>1.03</v>
      </c>
      <c r="N17" s="200">
        <v>0.65</v>
      </c>
      <c r="O17" s="200">
        <v>0</v>
      </c>
      <c r="P17" s="200">
        <v>1.41</v>
      </c>
      <c r="Q17" s="200">
        <v>0.12</v>
      </c>
      <c r="R17" s="200">
        <v>6.04</v>
      </c>
      <c r="S17" s="200">
        <v>3.77</v>
      </c>
      <c r="T17" s="200">
        <v>0</v>
      </c>
      <c r="U17" s="200">
        <v>1.57</v>
      </c>
      <c r="V17" s="200">
        <v>2.99</v>
      </c>
      <c r="W17" s="200">
        <v>6.67</v>
      </c>
      <c r="X17" s="200">
        <v>21.17</v>
      </c>
      <c r="Y17" s="200">
        <v>0</v>
      </c>
      <c r="Z17" s="200">
        <v>58.42</v>
      </c>
      <c r="AA17" s="200">
        <v>19.96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182.17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4.2</v>
      </c>
      <c r="L18" s="200">
        <v>180.44</v>
      </c>
      <c r="M18" s="200">
        <v>1.03</v>
      </c>
      <c r="N18" s="200">
        <v>0.65</v>
      </c>
      <c r="O18" s="200">
        <v>0</v>
      </c>
      <c r="P18" s="200">
        <v>1.41</v>
      </c>
      <c r="Q18" s="200">
        <v>0.12</v>
      </c>
      <c r="R18" s="200">
        <v>6.04</v>
      </c>
      <c r="S18" s="200">
        <v>3.77</v>
      </c>
      <c r="T18" s="200">
        <v>0</v>
      </c>
      <c r="U18" s="200">
        <v>1.57</v>
      </c>
      <c r="V18" s="200">
        <v>2.99</v>
      </c>
      <c r="W18" s="200">
        <v>6.67</v>
      </c>
      <c r="X18" s="200">
        <v>21.17</v>
      </c>
      <c r="Y18" s="200">
        <v>0</v>
      </c>
      <c r="Z18" s="200">
        <v>58.42</v>
      </c>
      <c r="AA18" s="200">
        <v>19.96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182.17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4.2</v>
      </c>
      <c r="L19" s="200">
        <v>180.44</v>
      </c>
      <c r="M19" s="200">
        <v>1.03</v>
      </c>
      <c r="N19" s="200">
        <v>0.65</v>
      </c>
      <c r="O19" s="200">
        <v>0</v>
      </c>
      <c r="P19" s="200">
        <v>1.41</v>
      </c>
      <c r="Q19" s="200">
        <v>0.12</v>
      </c>
      <c r="R19" s="200">
        <v>6.04</v>
      </c>
      <c r="S19" s="200">
        <v>3.77</v>
      </c>
      <c r="T19" s="200">
        <v>0</v>
      </c>
      <c r="U19" s="200">
        <v>1.57</v>
      </c>
      <c r="V19" s="200">
        <v>2.99</v>
      </c>
      <c r="W19" s="200">
        <v>6.67</v>
      </c>
      <c r="X19" s="200">
        <v>21.17</v>
      </c>
      <c r="Y19" s="200">
        <v>0</v>
      </c>
      <c r="Z19" s="200">
        <v>29.51</v>
      </c>
      <c r="AA19" s="200">
        <v>19.96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182.17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4.2</v>
      </c>
      <c r="L20" s="200">
        <v>180.44</v>
      </c>
      <c r="M20" s="200">
        <v>1.03</v>
      </c>
      <c r="N20" s="200">
        <v>0.65</v>
      </c>
      <c r="O20" s="200">
        <v>0</v>
      </c>
      <c r="P20" s="200">
        <v>1.41</v>
      </c>
      <c r="Q20" s="200">
        <v>0.12</v>
      </c>
      <c r="R20" s="200">
        <v>0.94</v>
      </c>
      <c r="S20" s="200">
        <v>0.3</v>
      </c>
      <c r="T20" s="200">
        <v>0</v>
      </c>
      <c r="U20" s="200">
        <v>1.57</v>
      </c>
      <c r="V20" s="200">
        <v>0.23</v>
      </c>
      <c r="W20" s="200">
        <v>0.52</v>
      </c>
      <c r="X20" s="200">
        <v>1.9</v>
      </c>
      <c r="Y20" s="200">
        <v>0</v>
      </c>
      <c r="Z20" s="200">
        <v>2.83</v>
      </c>
      <c r="AA20" s="200">
        <v>1.01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182.17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4.2</v>
      </c>
      <c r="L21" s="200">
        <v>180.44</v>
      </c>
      <c r="M21" s="200">
        <v>1.03</v>
      </c>
      <c r="N21" s="200">
        <v>0.65</v>
      </c>
      <c r="O21" s="200">
        <v>0</v>
      </c>
      <c r="P21" s="200">
        <v>1.41</v>
      </c>
      <c r="Q21" s="200">
        <v>0.12</v>
      </c>
      <c r="R21" s="200">
        <v>0.94</v>
      </c>
      <c r="S21" s="200">
        <v>0.3</v>
      </c>
      <c r="T21" s="200">
        <v>0</v>
      </c>
      <c r="U21" s="200">
        <v>1.57</v>
      </c>
      <c r="V21" s="200">
        <v>0.23</v>
      </c>
      <c r="W21" s="200">
        <v>0.52</v>
      </c>
      <c r="X21" s="200">
        <v>1.9</v>
      </c>
      <c r="Y21" s="200">
        <v>0</v>
      </c>
      <c r="Z21" s="200">
        <v>2.84</v>
      </c>
      <c r="AA21" s="200">
        <v>1.01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182.17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4.2</v>
      </c>
      <c r="L22" s="200">
        <v>180.44</v>
      </c>
      <c r="M22" s="200">
        <v>1.03</v>
      </c>
      <c r="N22" s="200">
        <v>0.65</v>
      </c>
      <c r="O22" s="200">
        <v>0</v>
      </c>
      <c r="P22" s="200">
        <v>1.41</v>
      </c>
      <c r="Q22" s="200">
        <v>0.12</v>
      </c>
      <c r="R22" s="200">
        <v>0.94</v>
      </c>
      <c r="S22" s="200">
        <v>0.3</v>
      </c>
      <c r="T22" s="200">
        <v>0</v>
      </c>
      <c r="U22" s="200">
        <v>1.57</v>
      </c>
      <c r="V22" s="200">
        <v>0.23</v>
      </c>
      <c r="W22" s="200">
        <v>0.52</v>
      </c>
      <c r="X22" s="200">
        <v>1.9</v>
      </c>
      <c r="Y22" s="200">
        <v>0</v>
      </c>
      <c r="Z22" s="200">
        <v>2.84</v>
      </c>
      <c r="AA22" s="200">
        <v>1.01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182.17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4.2</v>
      </c>
      <c r="L23" s="200">
        <v>180.44</v>
      </c>
      <c r="M23" s="200">
        <v>1.03</v>
      </c>
      <c r="N23" s="200">
        <v>0.65</v>
      </c>
      <c r="O23" s="200">
        <v>0</v>
      </c>
      <c r="P23" s="200">
        <v>1.41</v>
      </c>
      <c r="Q23" s="200">
        <v>0.12</v>
      </c>
      <c r="R23" s="200">
        <v>0.94</v>
      </c>
      <c r="S23" s="200">
        <v>0.3</v>
      </c>
      <c r="T23" s="200">
        <v>0</v>
      </c>
      <c r="U23" s="200">
        <v>1.57</v>
      </c>
      <c r="V23" s="200">
        <v>0.23</v>
      </c>
      <c r="W23" s="200">
        <v>0.52</v>
      </c>
      <c r="X23" s="200">
        <v>1.9</v>
      </c>
      <c r="Y23" s="200">
        <v>0</v>
      </c>
      <c r="Z23" s="200">
        <v>2.84</v>
      </c>
      <c r="AA23" s="200">
        <v>1.01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182.17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4.2</v>
      </c>
      <c r="L24" s="200">
        <v>180.44</v>
      </c>
      <c r="M24" s="200">
        <v>1.03</v>
      </c>
      <c r="N24" s="200">
        <v>0.65</v>
      </c>
      <c r="O24" s="200">
        <v>0</v>
      </c>
      <c r="P24" s="200">
        <v>1.41</v>
      </c>
      <c r="Q24" s="200">
        <v>0.12</v>
      </c>
      <c r="R24" s="200">
        <v>0.94</v>
      </c>
      <c r="S24" s="200">
        <v>0.3</v>
      </c>
      <c r="T24" s="200">
        <v>0</v>
      </c>
      <c r="U24" s="200">
        <v>1.57</v>
      </c>
      <c r="V24" s="200">
        <v>0.23</v>
      </c>
      <c r="W24" s="200">
        <v>0.52</v>
      </c>
      <c r="X24" s="200">
        <v>1.9</v>
      </c>
      <c r="Y24" s="200">
        <v>0</v>
      </c>
      <c r="Z24" s="200">
        <v>2.84</v>
      </c>
      <c r="AA24" s="200">
        <v>1.01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182.17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4.2</v>
      </c>
      <c r="L25" s="200">
        <v>180.44</v>
      </c>
      <c r="M25" s="200">
        <v>1.03</v>
      </c>
      <c r="N25" s="200">
        <v>0.65</v>
      </c>
      <c r="O25" s="200">
        <v>0</v>
      </c>
      <c r="P25" s="200">
        <v>1.41</v>
      </c>
      <c r="Q25" s="200">
        <v>0.13</v>
      </c>
      <c r="R25" s="200">
        <v>0.94</v>
      </c>
      <c r="S25" s="200">
        <v>0.55000000000000004</v>
      </c>
      <c r="T25" s="200">
        <v>0</v>
      </c>
      <c r="U25" s="200">
        <v>1.57</v>
      </c>
      <c r="V25" s="200">
        <v>0.23</v>
      </c>
      <c r="W25" s="200">
        <v>0.52</v>
      </c>
      <c r="X25" s="200">
        <v>1.9</v>
      </c>
      <c r="Y25" s="200">
        <v>0</v>
      </c>
      <c r="Z25" s="200">
        <v>2.84</v>
      </c>
      <c r="AA25" s="200">
        <v>1.01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182.17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4.2</v>
      </c>
      <c r="L26" s="200">
        <v>135.16</v>
      </c>
      <c r="M26" s="200">
        <v>1.03</v>
      </c>
      <c r="N26" s="200">
        <v>0.65</v>
      </c>
      <c r="O26" s="200">
        <v>0</v>
      </c>
      <c r="P26" s="200">
        <v>1.41</v>
      </c>
      <c r="Q26" s="200">
        <v>0.12</v>
      </c>
      <c r="R26" s="200">
        <v>0.94</v>
      </c>
      <c r="S26" s="200">
        <v>0.3</v>
      </c>
      <c r="T26" s="200">
        <v>0</v>
      </c>
      <c r="U26" s="200">
        <v>1.57</v>
      </c>
      <c r="V26" s="200">
        <v>0.23</v>
      </c>
      <c r="W26" s="200">
        <v>0.52</v>
      </c>
      <c r="X26" s="200">
        <v>1.9</v>
      </c>
      <c r="Y26" s="200">
        <v>0</v>
      </c>
      <c r="Z26" s="200">
        <v>2.84</v>
      </c>
      <c r="AA26" s="200">
        <v>1.01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182.17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4.2</v>
      </c>
      <c r="L27" s="200">
        <v>73.040000000000006</v>
      </c>
      <c r="M27" s="200">
        <v>1.03</v>
      </c>
      <c r="N27" s="200">
        <v>0.65</v>
      </c>
      <c r="O27" s="200">
        <v>0</v>
      </c>
      <c r="P27" s="200">
        <v>1.41</v>
      </c>
      <c r="Q27" s="200">
        <v>0.12</v>
      </c>
      <c r="R27" s="200">
        <v>0.94</v>
      </c>
      <c r="S27" s="200">
        <v>0.28999999999999998</v>
      </c>
      <c r="T27" s="200">
        <v>0</v>
      </c>
      <c r="U27" s="200">
        <v>1.57</v>
      </c>
      <c r="V27" s="200">
        <v>0.23</v>
      </c>
      <c r="W27" s="200">
        <v>0.52</v>
      </c>
      <c r="X27" s="200">
        <v>1.9</v>
      </c>
      <c r="Y27" s="200">
        <v>0</v>
      </c>
      <c r="Z27" s="200">
        <v>2.84</v>
      </c>
      <c r="AA27" s="200">
        <v>1.01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14.98</v>
      </c>
      <c r="AL27" s="200">
        <v>0</v>
      </c>
      <c r="AM27" s="200">
        <v>0</v>
      </c>
      <c r="AN27" s="200">
        <v>0</v>
      </c>
      <c r="AO27" s="200">
        <v>182.17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0.34</v>
      </c>
      <c r="L28" s="200">
        <v>14.76</v>
      </c>
      <c r="M28" s="200">
        <v>1.03</v>
      </c>
      <c r="N28" s="200">
        <v>0.65</v>
      </c>
      <c r="O28" s="200">
        <v>0</v>
      </c>
      <c r="P28" s="200">
        <v>1.41</v>
      </c>
      <c r="Q28" s="200">
        <v>0.12</v>
      </c>
      <c r="R28" s="200">
        <v>0.94</v>
      </c>
      <c r="S28" s="200">
        <v>0.28999999999999998</v>
      </c>
      <c r="T28" s="200">
        <v>0</v>
      </c>
      <c r="U28" s="200">
        <v>1.57</v>
      </c>
      <c r="V28" s="200">
        <v>0.23</v>
      </c>
      <c r="W28" s="200">
        <v>0.52</v>
      </c>
      <c r="X28" s="200">
        <v>1.9</v>
      </c>
      <c r="Y28" s="200">
        <v>0</v>
      </c>
      <c r="Z28" s="200">
        <v>2.84</v>
      </c>
      <c r="AA28" s="200">
        <v>1.01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182.17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0.39</v>
      </c>
      <c r="L29" s="200">
        <v>14.08</v>
      </c>
      <c r="M29" s="200">
        <v>1.03</v>
      </c>
      <c r="N29" s="200">
        <v>0.65</v>
      </c>
      <c r="O29" s="200">
        <v>0</v>
      </c>
      <c r="P29" s="200">
        <v>1.41</v>
      </c>
      <c r="Q29" s="200">
        <v>0.12</v>
      </c>
      <c r="R29" s="200">
        <v>0.94</v>
      </c>
      <c r="S29" s="200">
        <v>0.28999999999999998</v>
      </c>
      <c r="T29" s="200">
        <v>0</v>
      </c>
      <c r="U29" s="200">
        <v>1.57</v>
      </c>
      <c r="V29" s="200">
        <v>0.23</v>
      </c>
      <c r="W29" s="200">
        <v>0.52</v>
      </c>
      <c r="X29" s="200">
        <v>1.9</v>
      </c>
      <c r="Y29" s="200">
        <v>0</v>
      </c>
      <c r="Z29" s="200">
        <v>2.84</v>
      </c>
      <c r="AA29" s="200">
        <v>1.01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182.17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0.34</v>
      </c>
      <c r="L30" s="200">
        <v>14.08</v>
      </c>
      <c r="M30" s="200">
        <v>1.03</v>
      </c>
      <c r="N30" s="200">
        <v>0.65</v>
      </c>
      <c r="O30" s="200">
        <v>0</v>
      </c>
      <c r="P30" s="200">
        <v>1.41</v>
      </c>
      <c r="Q30" s="200">
        <v>0.12</v>
      </c>
      <c r="R30" s="200">
        <v>0.94</v>
      </c>
      <c r="S30" s="200">
        <v>0.28999999999999998</v>
      </c>
      <c r="T30" s="200">
        <v>0</v>
      </c>
      <c r="U30" s="200">
        <v>1.57</v>
      </c>
      <c r="V30" s="200">
        <v>0.23</v>
      </c>
      <c r="W30" s="200">
        <v>0.52</v>
      </c>
      <c r="X30" s="200">
        <v>1.9</v>
      </c>
      <c r="Y30" s="200">
        <v>0</v>
      </c>
      <c r="Z30" s="200">
        <v>2.84</v>
      </c>
      <c r="AA30" s="200">
        <v>1.01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182.17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0.34</v>
      </c>
      <c r="L31" s="200">
        <v>14.07</v>
      </c>
      <c r="M31" s="200">
        <v>1.03</v>
      </c>
      <c r="N31" s="200">
        <v>0.65</v>
      </c>
      <c r="O31" s="200">
        <v>0</v>
      </c>
      <c r="P31" s="200">
        <v>1.41</v>
      </c>
      <c r="Q31" s="200">
        <v>0.12</v>
      </c>
      <c r="R31" s="200">
        <v>0.94</v>
      </c>
      <c r="S31" s="200">
        <v>0.18</v>
      </c>
      <c r="T31" s="200">
        <v>0</v>
      </c>
      <c r="U31" s="200">
        <v>1.57</v>
      </c>
      <c r="V31" s="200">
        <v>0.23</v>
      </c>
      <c r="W31" s="200">
        <v>0.52</v>
      </c>
      <c r="X31" s="200">
        <v>1.9</v>
      </c>
      <c r="Y31" s="200">
        <v>0</v>
      </c>
      <c r="Z31" s="200">
        <v>2.84</v>
      </c>
      <c r="AA31" s="200">
        <v>1.01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182.17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0.34</v>
      </c>
      <c r="L32" s="200">
        <v>14.08</v>
      </c>
      <c r="M32" s="200">
        <v>1.03</v>
      </c>
      <c r="N32" s="200">
        <v>0.65</v>
      </c>
      <c r="O32" s="200">
        <v>0</v>
      </c>
      <c r="P32" s="200">
        <v>1.41</v>
      </c>
      <c r="Q32" s="200">
        <v>0.13</v>
      </c>
      <c r="R32" s="200">
        <v>0.94</v>
      </c>
      <c r="S32" s="200">
        <v>0.28999999999999998</v>
      </c>
      <c r="T32" s="200">
        <v>0</v>
      </c>
      <c r="U32" s="200">
        <v>1.57</v>
      </c>
      <c r="V32" s="200">
        <v>0.23</v>
      </c>
      <c r="W32" s="200">
        <v>0.52</v>
      </c>
      <c r="X32" s="200">
        <v>1.9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182.17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0.9</v>
      </c>
      <c r="L33" s="200">
        <v>14.08</v>
      </c>
      <c r="M33" s="200">
        <v>1.03</v>
      </c>
      <c r="N33" s="200">
        <v>0.65</v>
      </c>
      <c r="O33" s="200">
        <v>0</v>
      </c>
      <c r="P33" s="200">
        <v>1.41</v>
      </c>
      <c r="Q33" s="200">
        <v>0.12</v>
      </c>
      <c r="R33" s="200">
        <v>0.94</v>
      </c>
      <c r="S33" s="200">
        <v>0.28999999999999998</v>
      </c>
      <c r="T33" s="200">
        <v>0</v>
      </c>
      <c r="U33" s="200">
        <v>1.22</v>
      </c>
      <c r="V33" s="200">
        <v>0.23</v>
      </c>
      <c r="W33" s="200">
        <v>0.52</v>
      </c>
      <c r="X33" s="200">
        <v>1.9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182.17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0.34</v>
      </c>
      <c r="L34" s="200">
        <v>14.08</v>
      </c>
      <c r="M34" s="200">
        <v>1.03</v>
      </c>
      <c r="N34" s="200">
        <v>0.65</v>
      </c>
      <c r="O34" s="200">
        <v>0</v>
      </c>
      <c r="P34" s="200">
        <v>1.41</v>
      </c>
      <c r="Q34" s="200">
        <v>0.12</v>
      </c>
      <c r="R34" s="200">
        <v>0.94</v>
      </c>
      <c r="S34" s="200">
        <v>0.28999999999999998</v>
      </c>
      <c r="T34" s="200">
        <v>0</v>
      </c>
      <c r="U34" s="200">
        <v>1.22</v>
      </c>
      <c r="V34" s="200">
        <v>0.23</v>
      </c>
      <c r="W34" s="200">
        <v>0.52</v>
      </c>
      <c r="X34" s="200">
        <v>1.9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182.17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0.34</v>
      </c>
      <c r="L35" s="200">
        <v>14.08</v>
      </c>
      <c r="M35" s="200">
        <v>1.03</v>
      </c>
      <c r="N35" s="200">
        <v>0.65</v>
      </c>
      <c r="O35" s="200">
        <v>0</v>
      </c>
      <c r="P35" s="200">
        <v>1.41</v>
      </c>
      <c r="Q35" s="200">
        <v>0.12</v>
      </c>
      <c r="R35" s="200">
        <v>0.94</v>
      </c>
      <c r="S35" s="200">
        <v>0.3</v>
      </c>
      <c r="T35" s="200">
        <v>0</v>
      </c>
      <c r="U35" s="200">
        <v>1.22</v>
      </c>
      <c r="V35" s="200">
        <v>0.23</v>
      </c>
      <c r="W35" s="200">
        <v>0.52</v>
      </c>
      <c r="X35" s="200">
        <v>1.9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182.17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0.34</v>
      </c>
      <c r="L36" s="200">
        <v>14.08</v>
      </c>
      <c r="M36" s="200">
        <v>1.03</v>
      </c>
      <c r="N36" s="200">
        <v>0.65</v>
      </c>
      <c r="O36" s="200">
        <v>0</v>
      </c>
      <c r="P36" s="200">
        <v>1.41</v>
      </c>
      <c r="Q36" s="200">
        <v>0.12</v>
      </c>
      <c r="R36" s="200">
        <v>0.94</v>
      </c>
      <c r="S36" s="200">
        <v>0.3</v>
      </c>
      <c r="T36" s="200">
        <v>0</v>
      </c>
      <c r="U36" s="200">
        <v>1.22</v>
      </c>
      <c r="V36" s="200">
        <v>0.23</v>
      </c>
      <c r="W36" s="200">
        <v>0.52</v>
      </c>
      <c r="X36" s="200">
        <v>1.9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182.17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0.34</v>
      </c>
      <c r="L37" s="200">
        <v>14.08</v>
      </c>
      <c r="M37" s="200">
        <v>1.03</v>
      </c>
      <c r="N37" s="200">
        <v>0.65</v>
      </c>
      <c r="O37" s="200">
        <v>0</v>
      </c>
      <c r="P37" s="200">
        <v>1.41</v>
      </c>
      <c r="Q37" s="200">
        <v>0.12</v>
      </c>
      <c r="R37" s="200">
        <v>0.94</v>
      </c>
      <c r="S37" s="200">
        <v>0.3</v>
      </c>
      <c r="T37" s="200">
        <v>0</v>
      </c>
      <c r="U37" s="200">
        <v>1.22</v>
      </c>
      <c r="V37" s="200">
        <v>0.23</v>
      </c>
      <c r="W37" s="200">
        <v>0.52</v>
      </c>
      <c r="X37" s="200">
        <v>1.9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182.17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4.2</v>
      </c>
      <c r="L38" s="200">
        <v>67.709999999999994</v>
      </c>
      <c r="M38" s="200">
        <v>1.03</v>
      </c>
      <c r="N38" s="200">
        <v>0.65</v>
      </c>
      <c r="O38" s="200">
        <v>0</v>
      </c>
      <c r="P38" s="200">
        <v>1.41</v>
      </c>
      <c r="Q38" s="200">
        <v>0.12</v>
      </c>
      <c r="R38" s="200">
        <v>6.07</v>
      </c>
      <c r="S38" s="200">
        <v>3.76</v>
      </c>
      <c r="T38" s="200">
        <v>0</v>
      </c>
      <c r="U38" s="200">
        <v>1.22</v>
      </c>
      <c r="V38" s="200">
        <v>2.99</v>
      </c>
      <c r="W38" s="200">
        <v>0.52</v>
      </c>
      <c r="X38" s="200">
        <v>1.9</v>
      </c>
      <c r="Y38" s="200">
        <v>0</v>
      </c>
      <c r="Z38" s="200">
        <v>29.52</v>
      </c>
      <c r="AA38" s="200">
        <v>19.96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12.35</v>
      </c>
      <c r="AL38" s="200">
        <v>0</v>
      </c>
      <c r="AM38" s="200">
        <v>0</v>
      </c>
      <c r="AN38" s="200">
        <v>0</v>
      </c>
      <c r="AO38" s="200">
        <v>182.17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4.2</v>
      </c>
      <c r="L39" s="200">
        <v>115.89</v>
      </c>
      <c r="M39" s="200">
        <v>1.03</v>
      </c>
      <c r="N39" s="200">
        <v>0.65</v>
      </c>
      <c r="O39" s="200">
        <v>0</v>
      </c>
      <c r="P39" s="200">
        <v>1.41</v>
      </c>
      <c r="Q39" s="200">
        <v>0.12</v>
      </c>
      <c r="R39" s="200">
        <v>6.07</v>
      </c>
      <c r="S39" s="200">
        <v>3.76</v>
      </c>
      <c r="T39" s="200">
        <v>0</v>
      </c>
      <c r="U39" s="200">
        <v>1.22</v>
      </c>
      <c r="V39" s="200">
        <v>0.23</v>
      </c>
      <c r="W39" s="200">
        <v>0.52</v>
      </c>
      <c r="X39" s="200">
        <v>1.9</v>
      </c>
      <c r="Y39" s="200">
        <v>0</v>
      </c>
      <c r="Z39" s="200">
        <v>2.84</v>
      </c>
      <c r="AA39" s="200">
        <v>19.96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14.98</v>
      </c>
      <c r="AL39" s="200">
        <v>0</v>
      </c>
      <c r="AM39" s="200">
        <v>0</v>
      </c>
      <c r="AN39" s="200">
        <v>0</v>
      </c>
      <c r="AO39" s="200">
        <v>182.17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4.2</v>
      </c>
      <c r="L40" s="200">
        <v>135.16</v>
      </c>
      <c r="M40" s="200">
        <v>1.03</v>
      </c>
      <c r="N40" s="200">
        <v>0.65</v>
      </c>
      <c r="O40" s="200">
        <v>0</v>
      </c>
      <c r="P40" s="200">
        <v>1.41</v>
      </c>
      <c r="Q40" s="200">
        <v>0.12</v>
      </c>
      <c r="R40" s="200">
        <v>0.94</v>
      </c>
      <c r="S40" s="200">
        <v>0.3</v>
      </c>
      <c r="T40" s="200">
        <v>0</v>
      </c>
      <c r="U40" s="200">
        <v>1.22</v>
      </c>
      <c r="V40" s="200">
        <v>0.23</v>
      </c>
      <c r="W40" s="200">
        <v>0.52</v>
      </c>
      <c r="X40" s="200">
        <v>1.9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14.98</v>
      </c>
      <c r="AL40" s="200">
        <v>0</v>
      </c>
      <c r="AM40" s="200">
        <v>0</v>
      </c>
      <c r="AN40" s="200">
        <v>0</v>
      </c>
      <c r="AO40" s="200">
        <v>182.17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4.2</v>
      </c>
      <c r="L41" s="200">
        <v>96.62</v>
      </c>
      <c r="M41" s="200">
        <v>1.03</v>
      </c>
      <c r="N41" s="200">
        <v>0.65</v>
      </c>
      <c r="O41" s="200">
        <v>0</v>
      </c>
      <c r="P41" s="200">
        <v>1.41</v>
      </c>
      <c r="Q41" s="200">
        <v>0.12</v>
      </c>
      <c r="R41" s="200">
        <v>0.94</v>
      </c>
      <c r="S41" s="200">
        <v>0.3</v>
      </c>
      <c r="T41" s="200">
        <v>0</v>
      </c>
      <c r="U41" s="200">
        <v>1.22</v>
      </c>
      <c r="V41" s="200">
        <v>0.23</v>
      </c>
      <c r="W41" s="200">
        <v>0.52</v>
      </c>
      <c r="X41" s="200">
        <v>1.9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14.98</v>
      </c>
      <c r="AL41" s="200">
        <v>0</v>
      </c>
      <c r="AM41" s="200">
        <v>0</v>
      </c>
      <c r="AN41" s="200">
        <v>0</v>
      </c>
      <c r="AO41" s="200">
        <v>182.17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4.2</v>
      </c>
      <c r="L42" s="200">
        <v>96.62</v>
      </c>
      <c r="M42" s="200">
        <v>1.03</v>
      </c>
      <c r="N42" s="200">
        <v>0.65</v>
      </c>
      <c r="O42" s="200">
        <v>0</v>
      </c>
      <c r="P42" s="200">
        <v>1.41</v>
      </c>
      <c r="Q42" s="200">
        <v>0.12</v>
      </c>
      <c r="R42" s="200">
        <v>0.94</v>
      </c>
      <c r="S42" s="200">
        <v>0.3</v>
      </c>
      <c r="T42" s="200">
        <v>0</v>
      </c>
      <c r="U42" s="200">
        <v>1.22</v>
      </c>
      <c r="V42" s="200">
        <v>0.23</v>
      </c>
      <c r="W42" s="200">
        <v>0.52</v>
      </c>
      <c r="X42" s="200">
        <v>1.9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14.98</v>
      </c>
      <c r="AL42" s="200">
        <v>0</v>
      </c>
      <c r="AM42" s="200">
        <v>0</v>
      </c>
      <c r="AN42" s="200">
        <v>0</v>
      </c>
      <c r="AO42" s="200">
        <v>182.17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4.2</v>
      </c>
      <c r="L43" s="200">
        <v>43.63</v>
      </c>
      <c r="M43" s="200">
        <v>1.03</v>
      </c>
      <c r="N43" s="200">
        <v>0.65</v>
      </c>
      <c r="O43" s="200">
        <v>0</v>
      </c>
      <c r="P43" s="200">
        <v>1.41</v>
      </c>
      <c r="Q43" s="200">
        <v>0.12</v>
      </c>
      <c r="R43" s="200">
        <v>0.94</v>
      </c>
      <c r="S43" s="200">
        <v>0.3</v>
      </c>
      <c r="T43" s="200">
        <v>0</v>
      </c>
      <c r="U43" s="200">
        <v>1.22</v>
      </c>
      <c r="V43" s="200">
        <v>0.23</v>
      </c>
      <c r="W43" s="200">
        <v>0.52</v>
      </c>
      <c r="X43" s="200">
        <v>1.9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14.98</v>
      </c>
      <c r="AL43" s="200">
        <v>0</v>
      </c>
      <c r="AM43" s="200">
        <v>0</v>
      </c>
      <c r="AN43" s="200">
        <v>0</v>
      </c>
      <c r="AO43" s="200">
        <v>187.61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4.2</v>
      </c>
      <c r="L44" s="200">
        <v>43.63</v>
      </c>
      <c r="M44" s="200">
        <v>1.03</v>
      </c>
      <c r="N44" s="200">
        <v>0.65</v>
      </c>
      <c r="O44" s="200">
        <v>0</v>
      </c>
      <c r="P44" s="200">
        <v>1.41</v>
      </c>
      <c r="Q44" s="200">
        <v>0.12</v>
      </c>
      <c r="R44" s="200">
        <v>0.94</v>
      </c>
      <c r="S44" s="200">
        <v>0.3</v>
      </c>
      <c r="T44" s="200">
        <v>0</v>
      </c>
      <c r="U44" s="200">
        <v>1.22</v>
      </c>
      <c r="V44" s="200">
        <v>0.23</v>
      </c>
      <c r="W44" s="200">
        <v>0.52</v>
      </c>
      <c r="X44" s="200">
        <v>1.9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14.98</v>
      </c>
      <c r="AL44" s="200">
        <v>0</v>
      </c>
      <c r="AM44" s="200">
        <v>0</v>
      </c>
      <c r="AN44" s="200">
        <v>0</v>
      </c>
      <c r="AO44" s="200">
        <v>187.61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4.2</v>
      </c>
      <c r="L45" s="200">
        <v>43.63</v>
      </c>
      <c r="M45" s="200">
        <v>1.03</v>
      </c>
      <c r="N45" s="200">
        <v>0.65</v>
      </c>
      <c r="O45" s="200">
        <v>0</v>
      </c>
      <c r="P45" s="200">
        <v>1.41</v>
      </c>
      <c r="Q45" s="200">
        <v>0.12</v>
      </c>
      <c r="R45" s="200">
        <v>0.94</v>
      </c>
      <c r="S45" s="200">
        <v>0.3</v>
      </c>
      <c r="T45" s="200">
        <v>0</v>
      </c>
      <c r="U45" s="200">
        <v>1.22</v>
      </c>
      <c r="V45" s="200">
        <v>0.23</v>
      </c>
      <c r="W45" s="200">
        <v>0.52</v>
      </c>
      <c r="X45" s="200">
        <v>1.9</v>
      </c>
      <c r="Y45" s="200">
        <v>0</v>
      </c>
      <c r="Z45" s="200">
        <v>2.84</v>
      </c>
      <c r="AA45" s="200">
        <v>1.01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14.98</v>
      </c>
      <c r="AL45" s="200">
        <v>0</v>
      </c>
      <c r="AM45" s="200">
        <v>0</v>
      </c>
      <c r="AN45" s="200">
        <v>0</v>
      </c>
      <c r="AO45" s="200">
        <v>187.61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4.2</v>
      </c>
      <c r="L46" s="200">
        <v>43.63</v>
      </c>
      <c r="M46" s="200">
        <v>1.03</v>
      </c>
      <c r="N46" s="200">
        <v>0.65</v>
      </c>
      <c r="O46" s="200">
        <v>0</v>
      </c>
      <c r="P46" s="200">
        <v>1.41</v>
      </c>
      <c r="Q46" s="200">
        <v>0.12</v>
      </c>
      <c r="R46" s="200">
        <v>0.94</v>
      </c>
      <c r="S46" s="200">
        <v>0.3</v>
      </c>
      <c r="T46" s="200">
        <v>0</v>
      </c>
      <c r="U46" s="200">
        <v>1.22</v>
      </c>
      <c r="V46" s="200">
        <v>0.23</v>
      </c>
      <c r="W46" s="200">
        <v>0.52</v>
      </c>
      <c r="X46" s="200">
        <v>1.9</v>
      </c>
      <c r="Y46" s="200">
        <v>0</v>
      </c>
      <c r="Z46" s="200">
        <v>2.84</v>
      </c>
      <c r="AA46" s="200">
        <v>1.01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14.98</v>
      </c>
      <c r="AL46" s="200">
        <v>0</v>
      </c>
      <c r="AM46" s="200">
        <v>0</v>
      </c>
      <c r="AN46" s="200">
        <v>0</v>
      </c>
      <c r="AO46" s="200">
        <v>187.61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4.2</v>
      </c>
      <c r="L47" s="200">
        <v>43.75</v>
      </c>
      <c r="M47" s="200">
        <v>1.03</v>
      </c>
      <c r="N47" s="200">
        <v>0.65</v>
      </c>
      <c r="O47" s="200">
        <v>0</v>
      </c>
      <c r="P47" s="200">
        <v>1.41</v>
      </c>
      <c r="Q47" s="200">
        <v>0.12</v>
      </c>
      <c r="R47" s="200">
        <v>0.94</v>
      </c>
      <c r="S47" s="200">
        <v>0.28999999999999998</v>
      </c>
      <c r="T47" s="200">
        <v>0</v>
      </c>
      <c r="U47" s="200">
        <v>1.22</v>
      </c>
      <c r="V47" s="200">
        <v>0.23</v>
      </c>
      <c r="W47" s="200">
        <v>0.52</v>
      </c>
      <c r="X47" s="200">
        <v>1.9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14.98</v>
      </c>
      <c r="AL47" s="200">
        <v>0</v>
      </c>
      <c r="AM47" s="200">
        <v>0</v>
      </c>
      <c r="AN47" s="200">
        <v>0</v>
      </c>
      <c r="AO47" s="200">
        <v>187.61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4.2</v>
      </c>
      <c r="L48" s="200">
        <v>67.709999999999994</v>
      </c>
      <c r="M48" s="200">
        <v>1.03</v>
      </c>
      <c r="N48" s="200">
        <v>0.65</v>
      </c>
      <c r="O48" s="200">
        <v>0</v>
      </c>
      <c r="P48" s="200">
        <v>1.41</v>
      </c>
      <c r="Q48" s="200">
        <v>0.12</v>
      </c>
      <c r="R48" s="200">
        <v>0.94</v>
      </c>
      <c r="S48" s="200">
        <v>0.3</v>
      </c>
      <c r="T48" s="200">
        <v>0</v>
      </c>
      <c r="U48" s="200">
        <v>1.22</v>
      </c>
      <c r="V48" s="200">
        <v>0.23</v>
      </c>
      <c r="W48" s="200">
        <v>0.52</v>
      </c>
      <c r="X48" s="200">
        <v>1.9</v>
      </c>
      <c r="Y48" s="200">
        <v>0</v>
      </c>
      <c r="Z48" s="200">
        <v>2.84</v>
      </c>
      <c r="AA48" s="200">
        <v>1.01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14.98</v>
      </c>
      <c r="AL48" s="200">
        <v>0</v>
      </c>
      <c r="AM48" s="200">
        <v>0</v>
      </c>
      <c r="AN48" s="200">
        <v>0</v>
      </c>
      <c r="AO48" s="200">
        <v>187.61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4.2</v>
      </c>
      <c r="L49" s="200">
        <v>125.52</v>
      </c>
      <c r="M49" s="200">
        <v>1.03</v>
      </c>
      <c r="N49" s="200">
        <v>0.65</v>
      </c>
      <c r="O49" s="200">
        <v>0</v>
      </c>
      <c r="P49" s="200">
        <v>1.41</v>
      </c>
      <c r="Q49" s="200">
        <v>0.12</v>
      </c>
      <c r="R49" s="200">
        <v>0.94</v>
      </c>
      <c r="S49" s="200">
        <v>0.3</v>
      </c>
      <c r="T49" s="200">
        <v>0</v>
      </c>
      <c r="U49" s="200">
        <v>1.22</v>
      </c>
      <c r="V49" s="200">
        <v>0.23</v>
      </c>
      <c r="W49" s="200">
        <v>0.52</v>
      </c>
      <c r="X49" s="200">
        <v>1.9</v>
      </c>
      <c r="Y49" s="200">
        <v>0</v>
      </c>
      <c r="Z49" s="200">
        <v>2.84</v>
      </c>
      <c r="AA49" s="200">
        <v>1.01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11.08</v>
      </c>
      <c r="AL49" s="200">
        <v>0</v>
      </c>
      <c r="AM49" s="200">
        <v>0</v>
      </c>
      <c r="AN49" s="200">
        <v>0</v>
      </c>
      <c r="AO49" s="200">
        <v>187.61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4.2</v>
      </c>
      <c r="L50" s="200">
        <v>154.43</v>
      </c>
      <c r="M50" s="200">
        <v>1.03</v>
      </c>
      <c r="N50" s="200">
        <v>0.65</v>
      </c>
      <c r="O50" s="200">
        <v>0</v>
      </c>
      <c r="P50" s="200">
        <v>1.41</v>
      </c>
      <c r="Q50" s="200">
        <v>0.12</v>
      </c>
      <c r="R50" s="200">
        <v>0.94</v>
      </c>
      <c r="S50" s="200">
        <v>0.3</v>
      </c>
      <c r="T50" s="200">
        <v>0</v>
      </c>
      <c r="U50" s="200">
        <v>1.22</v>
      </c>
      <c r="V50" s="200">
        <v>0.23</v>
      </c>
      <c r="W50" s="200">
        <v>0.52</v>
      </c>
      <c r="X50" s="200">
        <v>1.9</v>
      </c>
      <c r="Y50" s="200">
        <v>0</v>
      </c>
      <c r="Z50" s="200">
        <v>2.84</v>
      </c>
      <c r="AA50" s="200">
        <v>1.01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11.08</v>
      </c>
      <c r="AL50" s="200">
        <v>0</v>
      </c>
      <c r="AM50" s="200">
        <v>0</v>
      </c>
      <c r="AN50" s="200">
        <v>0</v>
      </c>
      <c r="AO50" s="200">
        <v>187.61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4.2</v>
      </c>
      <c r="L51" s="200">
        <v>180.44</v>
      </c>
      <c r="M51" s="200">
        <v>1.03</v>
      </c>
      <c r="N51" s="200">
        <v>0.65</v>
      </c>
      <c r="O51" s="200">
        <v>0</v>
      </c>
      <c r="P51" s="200">
        <v>1.41</v>
      </c>
      <c r="Q51" s="200">
        <v>0.12</v>
      </c>
      <c r="R51" s="200">
        <v>0.94</v>
      </c>
      <c r="S51" s="200">
        <v>0.3</v>
      </c>
      <c r="T51" s="200">
        <v>0</v>
      </c>
      <c r="U51" s="200">
        <v>1.22</v>
      </c>
      <c r="V51" s="200">
        <v>0.23</v>
      </c>
      <c r="W51" s="200">
        <v>0.52</v>
      </c>
      <c r="X51" s="200">
        <v>1.9</v>
      </c>
      <c r="Y51" s="200">
        <v>0</v>
      </c>
      <c r="Z51" s="200">
        <v>2.84</v>
      </c>
      <c r="AA51" s="200">
        <v>1.01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11.08</v>
      </c>
      <c r="AL51" s="200">
        <v>0</v>
      </c>
      <c r="AM51" s="200">
        <v>0</v>
      </c>
      <c r="AN51" s="200">
        <v>0</v>
      </c>
      <c r="AO51" s="200">
        <v>187.61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4.2</v>
      </c>
      <c r="L52" s="200">
        <v>180.44</v>
      </c>
      <c r="M52" s="200">
        <v>1.03</v>
      </c>
      <c r="N52" s="200">
        <v>0.65</v>
      </c>
      <c r="O52" s="200">
        <v>0</v>
      </c>
      <c r="P52" s="200">
        <v>1.41</v>
      </c>
      <c r="Q52" s="200">
        <v>0.12</v>
      </c>
      <c r="R52" s="200">
        <v>0.94</v>
      </c>
      <c r="S52" s="200">
        <v>0.3</v>
      </c>
      <c r="T52" s="200">
        <v>0</v>
      </c>
      <c r="U52" s="200">
        <v>1.22</v>
      </c>
      <c r="V52" s="200">
        <v>0.23</v>
      </c>
      <c r="W52" s="200">
        <v>0.52</v>
      </c>
      <c r="X52" s="200">
        <v>1.9</v>
      </c>
      <c r="Y52" s="200">
        <v>0</v>
      </c>
      <c r="Z52" s="200">
        <v>2.84</v>
      </c>
      <c r="AA52" s="200">
        <v>1.01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11.08</v>
      </c>
      <c r="AL52" s="200">
        <v>0</v>
      </c>
      <c r="AM52" s="200">
        <v>0</v>
      </c>
      <c r="AN52" s="200">
        <v>0</v>
      </c>
      <c r="AO52" s="200">
        <v>187.61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4.2</v>
      </c>
      <c r="L53" s="200">
        <v>180.44</v>
      </c>
      <c r="M53" s="200">
        <v>1.03</v>
      </c>
      <c r="N53" s="200">
        <v>0.65</v>
      </c>
      <c r="O53" s="200">
        <v>0</v>
      </c>
      <c r="P53" s="200">
        <v>1.41</v>
      </c>
      <c r="Q53" s="200">
        <v>0.12</v>
      </c>
      <c r="R53" s="200">
        <v>0.94</v>
      </c>
      <c r="S53" s="200">
        <v>0.3</v>
      </c>
      <c r="T53" s="200">
        <v>0</v>
      </c>
      <c r="U53" s="200">
        <v>1.22</v>
      </c>
      <c r="V53" s="200">
        <v>0.23</v>
      </c>
      <c r="W53" s="200">
        <v>0.52</v>
      </c>
      <c r="X53" s="200">
        <v>1.9</v>
      </c>
      <c r="Y53" s="200">
        <v>0</v>
      </c>
      <c r="Z53" s="200">
        <v>2.84</v>
      </c>
      <c r="AA53" s="200">
        <v>1.01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11.08</v>
      </c>
      <c r="AL53" s="200">
        <v>0</v>
      </c>
      <c r="AM53" s="200">
        <v>0</v>
      </c>
      <c r="AN53" s="200">
        <v>0</v>
      </c>
      <c r="AO53" s="200">
        <v>187.61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4.2</v>
      </c>
      <c r="L54" s="200">
        <v>180.44</v>
      </c>
      <c r="M54" s="200">
        <v>1.03</v>
      </c>
      <c r="N54" s="200">
        <v>0.65</v>
      </c>
      <c r="O54" s="200">
        <v>0</v>
      </c>
      <c r="P54" s="200">
        <v>1.41</v>
      </c>
      <c r="Q54" s="200">
        <v>0.12</v>
      </c>
      <c r="R54" s="200">
        <v>0.94</v>
      </c>
      <c r="S54" s="200">
        <v>3.76</v>
      </c>
      <c r="T54" s="200">
        <v>0</v>
      </c>
      <c r="U54" s="200">
        <v>1.22</v>
      </c>
      <c r="V54" s="200">
        <v>0.23</v>
      </c>
      <c r="W54" s="200">
        <v>0.52</v>
      </c>
      <c r="X54" s="200">
        <v>1.9</v>
      </c>
      <c r="Y54" s="200">
        <v>0</v>
      </c>
      <c r="Z54" s="200">
        <v>2.83</v>
      </c>
      <c r="AA54" s="200">
        <v>19.96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11.08</v>
      </c>
      <c r="AL54" s="200">
        <v>0</v>
      </c>
      <c r="AM54" s="200">
        <v>0</v>
      </c>
      <c r="AN54" s="200">
        <v>0</v>
      </c>
      <c r="AO54" s="200">
        <v>187.61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4.2</v>
      </c>
      <c r="L55" s="200">
        <v>180.44</v>
      </c>
      <c r="M55" s="200">
        <v>1.03</v>
      </c>
      <c r="N55" s="200">
        <v>0.65</v>
      </c>
      <c r="O55" s="200">
        <v>0</v>
      </c>
      <c r="P55" s="200">
        <v>1.41</v>
      </c>
      <c r="Q55" s="200">
        <v>0.12</v>
      </c>
      <c r="R55" s="200">
        <v>0.94</v>
      </c>
      <c r="S55" s="200">
        <v>3.76</v>
      </c>
      <c r="T55" s="200">
        <v>0</v>
      </c>
      <c r="U55" s="200">
        <v>1.22</v>
      </c>
      <c r="V55" s="200">
        <v>2.83</v>
      </c>
      <c r="W55" s="200">
        <v>0.52</v>
      </c>
      <c r="X55" s="200">
        <v>1.9</v>
      </c>
      <c r="Y55" s="200">
        <v>0</v>
      </c>
      <c r="Z55" s="200">
        <v>29.51</v>
      </c>
      <c r="AA55" s="200">
        <v>19.96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187.61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4.2</v>
      </c>
      <c r="L56" s="200">
        <v>180.44</v>
      </c>
      <c r="M56" s="200">
        <v>1.03</v>
      </c>
      <c r="N56" s="200">
        <v>0.65</v>
      </c>
      <c r="O56" s="200">
        <v>0</v>
      </c>
      <c r="P56" s="200">
        <v>1.41</v>
      </c>
      <c r="Q56" s="200">
        <v>0.12</v>
      </c>
      <c r="R56" s="200">
        <v>0.94</v>
      </c>
      <c r="S56" s="200">
        <v>3.76</v>
      </c>
      <c r="T56" s="200">
        <v>0</v>
      </c>
      <c r="U56" s="200">
        <v>1.22</v>
      </c>
      <c r="V56" s="200">
        <v>2.99</v>
      </c>
      <c r="W56" s="200">
        <v>0.52</v>
      </c>
      <c r="X56" s="200">
        <v>1.9</v>
      </c>
      <c r="Y56" s="200">
        <v>0</v>
      </c>
      <c r="Z56" s="200">
        <v>58.42</v>
      </c>
      <c r="AA56" s="200">
        <v>19.96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187.61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4.2</v>
      </c>
      <c r="L57" s="200">
        <v>180.44</v>
      </c>
      <c r="M57" s="200">
        <v>1.03</v>
      </c>
      <c r="N57" s="200">
        <v>0.65</v>
      </c>
      <c r="O57" s="200">
        <v>0</v>
      </c>
      <c r="P57" s="200">
        <v>1.41</v>
      </c>
      <c r="Q57" s="200">
        <v>0.12</v>
      </c>
      <c r="R57" s="200">
        <v>0.94</v>
      </c>
      <c r="S57" s="200">
        <v>3.76</v>
      </c>
      <c r="T57" s="200">
        <v>0</v>
      </c>
      <c r="U57" s="200">
        <v>1.62</v>
      </c>
      <c r="V57" s="200">
        <v>2.99</v>
      </c>
      <c r="W57" s="200">
        <v>0.52</v>
      </c>
      <c r="X57" s="200">
        <v>1.9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187.61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4.2</v>
      </c>
      <c r="L58" s="200">
        <v>180.44</v>
      </c>
      <c r="M58" s="200">
        <v>1.03</v>
      </c>
      <c r="N58" s="200">
        <v>0.65</v>
      </c>
      <c r="O58" s="200">
        <v>0</v>
      </c>
      <c r="P58" s="200">
        <v>1.41</v>
      </c>
      <c r="Q58" s="200">
        <v>0.12</v>
      </c>
      <c r="R58" s="200">
        <v>0.94</v>
      </c>
      <c r="S58" s="200">
        <v>3.76</v>
      </c>
      <c r="T58" s="200">
        <v>0</v>
      </c>
      <c r="U58" s="200">
        <v>1.57</v>
      </c>
      <c r="V58" s="200">
        <v>2.99</v>
      </c>
      <c r="W58" s="200">
        <v>0.52</v>
      </c>
      <c r="X58" s="200">
        <v>1.9</v>
      </c>
      <c r="Y58" s="200">
        <v>0</v>
      </c>
      <c r="Z58" s="200">
        <v>58.42</v>
      </c>
      <c r="AA58" s="200">
        <v>19.96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187.61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4.2</v>
      </c>
      <c r="L59" s="200">
        <v>180.44</v>
      </c>
      <c r="M59" s="200">
        <v>1.03</v>
      </c>
      <c r="N59" s="200">
        <v>0.65</v>
      </c>
      <c r="O59" s="200">
        <v>0</v>
      </c>
      <c r="P59" s="200">
        <v>1.41</v>
      </c>
      <c r="Q59" s="200">
        <v>0.12</v>
      </c>
      <c r="R59" s="200">
        <v>0.94</v>
      </c>
      <c r="S59" s="200">
        <v>3.76</v>
      </c>
      <c r="T59" s="200">
        <v>0</v>
      </c>
      <c r="U59" s="200">
        <v>1.57</v>
      </c>
      <c r="V59" s="200">
        <v>2.99</v>
      </c>
      <c r="W59" s="200">
        <v>0.52</v>
      </c>
      <c r="X59" s="200">
        <v>1.9</v>
      </c>
      <c r="Y59" s="200">
        <v>0</v>
      </c>
      <c r="Z59" s="200">
        <v>58.42</v>
      </c>
      <c r="AA59" s="200">
        <v>19.96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187.61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4.2</v>
      </c>
      <c r="L60" s="200">
        <v>180.44</v>
      </c>
      <c r="M60" s="200">
        <v>1.03</v>
      </c>
      <c r="N60" s="200">
        <v>0.65</v>
      </c>
      <c r="O60" s="200">
        <v>0</v>
      </c>
      <c r="P60" s="200">
        <v>1.41</v>
      </c>
      <c r="Q60" s="200">
        <v>0.12</v>
      </c>
      <c r="R60" s="200">
        <v>0.94</v>
      </c>
      <c r="S60" s="200">
        <v>3.76</v>
      </c>
      <c r="T60" s="200">
        <v>0</v>
      </c>
      <c r="U60" s="200">
        <v>1.57</v>
      </c>
      <c r="V60" s="200">
        <v>2.99</v>
      </c>
      <c r="W60" s="200">
        <v>0.52</v>
      </c>
      <c r="X60" s="200">
        <v>1.9</v>
      </c>
      <c r="Y60" s="200">
        <v>0</v>
      </c>
      <c r="Z60" s="200">
        <v>29.51</v>
      </c>
      <c r="AA60" s="200">
        <v>19.96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187.61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4.2</v>
      </c>
      <c r="L61" s="200">
        <v>180.44</v>
      </c>
      <c r="M61" s="200">
        <v>1.03</v>
      </c>
      <c r="N61" s="200">
        <v>0.65</v>
      </c>
      <c r="O61" s="200">
        <v>0</v>
      </c>
      <c r="P61" s="200">
        <v>1.41</v>
      </c>
      <c r="Q61" s="200">
        <v>0.12</v>
      </c>
      <c r="R61" s="200">
        <v>0.94</v>
      </c>
      <c r="S61" s="200">
        <v>3.76</v>
      </c>
      <c r="T61" s="200">
        <v>0</v>
      </c>
      <c r="U61" s="200">
        <v>1.57</v>
      </c>
      <c r="V61" s="200">
        <v>2.99</v>
      </c>
      <c r="W61" s="200">
        <v>0.52</v>
      </c>
      <c r="X61" s="200">
        <v>1.9</v>
      </c>
      <c r="Y61" s="200">
        <v>0</v>
      </c>
      <c r="Z61" s="200">
        <v>29.51</v>
      </c>
      <c r="AA61" s="200">
        <v>19.96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187.61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4.2</v>
      </c>
      <c r="L62" s="200">
        <v>180.44</v>
      </c>
      <c r="M62" s="200">
        <v>1.03</v>
      </c>
      <c r="N62" s="200">
        <v>0.65</v>
      </c>
      <c r="O62" s="200">
        <v>0</v>
      </c>
      <c r="P62" s="200">
        <v>1.41</v>
      </c>
      <c r="Q62" s="200">
        <v>0.12</v>
      </c>
      <c r="R62" s="200">
        <v>0.94</v>
      </c>
      <c r="S62" s="200">
        <v>3.76</v>
      </c>
      <c r="T62" s="200">
        <v>0</v>
      </c>
      <c r="U62" s="200">
        <v>1.57</v>
      </c>
      <c r="V62" s="200">
        <v>2.99</v>
      </c>
      <c r="W62" s="200">
        <v>0.52</v>
      </c>
      <c r="X62" s="200">
        <v>1.9</v>
      </c>
      <c r="Y62" s="200">
        <v>0</v>
      </c>
      <c r="Z62" s="200">
        <v>29.51</v>
      </c>
      <c r="AA62" s="200">
        <v>19.96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187.61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4.2</v>
      </c>
      <c r="L63" s="200">
        <v>180.44</v>
      </c>
      <c r="M63" s="200">
        <v>1.03</v>
      </c>
      <c r="N63" s="200">
        <v>0.65</v>
      </c>
      <c r="O63" s="200">
        <v>0</v>
      </c>
      <c r="P63" s="200">
        <v>1.41</v>
      </c>
      <c r="Q63" s="200">
        <v>0.12</v>
      </c>
      <c r="R63" s="200">
        <v>0.94</v>
      </c>
      <c r="S63" s="200">
        <v>3.76</v>
      </c>
      <c r="T63" s="200">
        <v>0</v>
      </c>
      <c r="U63" s="200">
        <v>1.57</v>
      </c>
      <c r="V63" s="200">
        <v>2.99</v>
      </c>
      <c r="W63" s="200">
        <v>0.52</v>
      </c>
      <c r="X63" s="200">
        <v>1.9</v>
      </c>
      <c r="Y63" s="200">
        <v>0</v>
      </c>
      <c r="Z63" s="200">
        <v>29.51</v>
      </c>
      <c r="AA63" s="200">
        <v>19.96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187.61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4.2</v>
      </c>
      <c r="L64" s="200">
        <v>180.44</v>
      </c>
      <c r="M64" s="200">
        <v>1.03</v>
      </c>
      <c r="N64" s="200">
        <v>0.65</v>
      </c>
      <c r="O64" s="200">
        <v>0</v>
      </c>
      <c r="P64" s="200">
        <v>1.41</v>
      </c>
      <c r="Q64" s="200">
        <v>0.12</v>
      </c>
      <c r="R64" s="200">
        <v>0.94</v>
      </c>
      <c r="S64" s="200">
        <v>3.76</v>
      </c>
      <c r="T64" s="200">
        <v>0</v>
      </c>
      <c r="U64" s="200">
        <v>1.57</v>
      </c>
      <c r="V64" s="200">
        <v>2.99</v>
      </c>
      <c r="W64" s="200">
        <v>0.52</v>
      </c>
      <c r="X64" s="200">
        <v>1.9</v>
      </c>
      <c r="Y64" s="200">
        <v>0</v>
      </c>
      <c r="Z64" s="200">
        <v>29.51</v>
      </c>
      <c r="AA64" s="200">
        <v>19.96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187.61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4.2</v>
      </c>
      <c r="L65" s="200">
        <v>180.44</v>
      </c>
      <c r="M65" s="200">
        <v>1.03</v>
      </c>
      <c r="N65" s="200">
        <v>0.65</v>
      </c>
      <c r="O65" s="200">
        <v>0</v>
      </c>
      <c r="P65" s="200">
        <v>1.41</v>
      </c>
      <c r="Q65" s="200">
        <v>0.12</v>
      </c>
      <c r="R65" s="200">
        <v>0.94</v>
      </c>
      <c r="S65" s="200">
        <v>3.76</v>
      </c>
      <c r="T65" s="200">
        <v>0</v>
      </c>
      <c r="U65" s="200">
        <v>1.57</v>
      </c>
      <c r="V65" s="200">
        <v>2.99</v>
      </c>
      <c r="W65" s="200">
        <v>0.52</v>
      </c>
      <c r="X65" s="200">
        <v>1.9</v>
      </c>
      <c r="Y65" s="200">
        <v>0</v>
      </c>
      <c r="Z65" s="200">
        <v>29.51</v>
      </c>
      <c r="AA65" s="200">
        <v>19.96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187.61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4.2</v>
      </c>
      <c r="L66" s="200">
        <v>180.44</v>
      </c>
      <c r="M66" s="200">
        <v>1.03</v>
      </c>
      <c r="N66" s="200">
        <v>0.65</v>
      </c>
      <c r="O66" s="200">
        <v>0</v>
      </c>
      <c r="P66" s="200">
        <v>1.41</v>
      </c>
      <c r="Q66" s="200">
        <v>0.12</v>
      </c>
      <c r="R66" s="200">
        <v>0.94</v>
      </c>
      <c r="S66" s="200">
        <v>3.76</v>
      </c>
      <c r="T66" s="200">
        <v>0</v>
      </c>
      <c r="U66" s="200">
        <v>1.57</v>
      </c>
      <c r="V66" s="200">
        <v>2.99</v>
      </c>
      <c r="W66" s="200">
        <v>0.52</v>
      </c>
      <c r="X66" s="200">
        <v>1.9</v>
      </c>
      <c r="Y66" s="200">
        <v>0</v>
      </c>
      <c r="Z66" s="200">
        <v>29.51</v>
      </c>
      <c r="AA66" s="200">
        <v>19.96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187.61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4.2</v>
      </c>
      <c r="L67" s="200">
        <v>180.44</v>
      </c>
      <c r="M67" s="200">
        <v>1.03</v>
      </c>
      <c r="N67" s="200">
        <v>0.65</v>
      </c>
      <c r="O67" s="200">
        <v>0</v>
      </c>
      <c r="P67" s="200">
        <v>1.41</v>
      </c>
      <c r="Q67" s="200">
        <v>0.12</v>
      </c>
      <c r="R67" s="200">
        <v>0.94</v>
      </c>
      <c r="S67" s="200">
        <v>3.76</v>
      </c>
      <c r="T67" s="200">
        <v>0</v>
      </c>
      <c r="U67" s="200">
        <v>1.57</v>
      </c>
      <c r="V67" s="200">
        <v>2.99</v>
      </c>
      <c r="W67" s="200">
        <v>0.52</v>
      </c>
      <c r="X67" s="200">
        <v>1.9</v>
      </c>
      <c r="Y67" s="200">
        <v>0</v>
      </c>
      <c r="Z67" s="200">
        <v>29.51</v>
      </c>
      <c r="AA67" s="200">
        <v>19.96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187.61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4.2</v>
      </c>
      <c r="L68" s="200">
        <v>180.44</v>
      </c>
      <c r="M68" s="200">
        <v>1.03</v>
      </c>
      <c r="N68" s="200">
        <v>0.65</v>
      </c>
      <c r="O68" s="200">
        <v>0</v>
      </c>
      <c r="P68" s="200">
        <v>1.41</v>
      </c>
      <c r="Q68" s="200">
        <v>0.12</v>
      </c>
      <c r="R68" s="200">
        <v>0.94</v>
      </c>
      <c r="S68" s="200">
        <v>3.76</v>
      </c>
      <c r="T68" s="200">
        <v>0</v>
      </c>
      <c r="U68" s="200">
        <v>1.57</v>
      </c>
      <c r="V68" s="200">
        <v>2.99</v>
      </c>
      <c r="W68" s="200">
        <v>0.52</v>
      </c>
      <c r="X68" s="200">
        <v>1.9</v>
      </c>
      <c r="Y68" s="200">
        <v>0</v>
      </c>
      <c r="Z68" s="200">
        <v>29.51</v>
      </c>
      <c r="AA68" s="200">
        <v>19.96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187.61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4.2</v>
      </c>
      <c r="L69" s="200">
        <v>180.44</v>
      </c>
      <c r="M69" s="200">
        <v>1.03</v>
      </c>
      <c r="N69" s="200">
        <v>0.65</v>
      </c>
      <c r="O69" s="200">
        <v>0</v>
      </c>
      <c r="P69" s="200">
        <v>1.41</v>
      </c>
      <c r="Q69" s="200">
        <v>0.12</v>
      </c>
      <c r="R69" s="200">
        <v>0.94</v>
      </c>
      <c r="S69" s="200">
        <v>3.76</v>
      </c>
      <c r="T69" s="200">
        <v>0</v>
      </c>
      <c r="U69" s="200">
        <v>1.57</v>
      </c>
      <c r="V69" s="200">
        <v>2.99</v>
      </c>
      <c r="W69" s="200">
        <v>0.52</v>
      </c>
      <c r="X69" s="200">
        <v>1.9</v>
      </c>
      <c r="Y69" s="200">
        <v>0</v>
      </c>
      <c r="Z69" s="200">
        <v>29.52</v>
      </c>
      <c r="AA69" s="200">
        <v>19.96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187.61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4.2</v>
      </c>
      <c r="L70" s="200">
        <v>180.44</v>
      </c>
      <c r="M70" s="200">
        <v>1.03</v>
      </c>
      <c r="N70" s="200">
        <v>0.65</v>
      </c>
      <c r="O70" s="200">
        <v>0</v>
      </c>
      <c r="P70" s="200">
        <v>1.41</v>
      </c>
      <c r="Q70" s="200">
        <v>0.12</v>
      </c>
      <c r="R70" s="200">
        <v>0.94</v>
      </c>
      <c r="S70" s="200">
        <v>0.3</v>
      </c>
      <c r="T70" s="200">
        <v>0</v>
      </c>
      <c r="U70" s="200">
        <v>1.57</v>
      </c>
      <c r="V70" s="200">
        <v>0.23</v>
      </c>
      <c r="W70" s="200">
        <v>0.52</v>
      </c>
      <c r="X70" s="200">
        <v>1.9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187.61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4.2</v>
      </c>
      <c r="L71" s="200">
        <v>180.44</v>
      </c>
      <c r="M71" s="200">
        <v>1.03</v>
      </c>
      <c r="N71" s="200">
        <v>0.65</v>
      </c>
      <c r="O71" s="200">
        <v>0</v>
      </c>
      <c r="P71" s="200">
        <v>1.41</v>
      </c>
      <c r="Q71" s="200">
        <v>0.17</v>
      </c>
      <c r="R71" s="200">
        <v>0.94</v>
      </c>
      <c r="S71" s="200">
        <v>3.76</v>
      </c>
      <c r="T71" s="200">
        <v>0</v>
      </c>
      <c r="U71" s="200">
        <v>1.57</v>
      </c>
      <c r="V71" s="200">
        <v>2.99</v>
      </c>
      <c r="W71" s="200">
        <v>0.52</v>
      </c>
      <c r="X71" s="200">
        <v>1.9</v>
      </c>
      <c r="Y71" s="200">
        <v>0</v>
      </c>
      <c r="Z71" s="200">
        <v>29.52</v>
      </c>
      <c r="AA71" s="200">
        <v>19.96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11.08</v>
      </c>
      <c r="AL71" s="200">
        <v>0</v>
      </c>
      <c r="AM71" s="200">
        <v>0</v>
      </c>
      <c r="AN71" s="200">
        <v>0</v>
      </c>
      <c r="AO71" s="200">
        <v>187.61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4.2</v>
      </c>
      <c r="L72" s="200">
        <v>180.44</v>
      </c>
      <c r="M72" s="200">
        <v>1.03</v>
      </c>
      <c r="N72" s="200">
        <v>0.65</v>
      </c>
      <c r="O72" s="200">
        <v>0</v>
      </c>
      <c r="P72" s="200">
        <v>1.41</v>
      </c>
      <c r="Q72" s="200">
        <v>0.12</v>
      </c>
      <c r="R72" s="200">
        <v>0.94</v>
      </c>
      <c r="S72" s="200">
        <v>3.76</v>
      </c>
      <c r="T72" s="200">
        <v>0</v>
      </c>
      <c r="U72" s="200">
        <v>1.57</v>
      </c>
      <c r="V72" s="200">
        <v>0.23</v>
      </c>
      <c r="W72" s="200">
        <v>0.52</v>
      </c>
      <c r="X72" s="200">
        <v>1.9</v>
      </c>
      <c r="Y72" s="200">
        <v>0</v>
      </c>
      <c r="Z72" s="200">
        <v>2.84</v>
      </c>
      <c r="AA72" s="200">
        <v>19.96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11.08</v>
      </c>
      <c r="AL72" s="200">
        <v>0</v>
      </c>
      <c r="AM72" s="200">
        <v>0</v>
      </c>
      <c r="AN72" s="200">
        <v>0</v>
      </c>
      <c r="AO72" s="200">
        <v>187.61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4.2</v>
      </c>
      <c r="L73" s="200">
        <v>180.44</v>
      </c>
      <c r="M73" s="200">
        <v>1.03</v>
      </c>
      <c r="N73" s="200">
        <v>0.65</v>
      </c>
      <c r="O73" s="200">
        <v>0</v>
      </c>
      <c r="P73" s="200">
        <v>1.41</v>
      </c>
      <c r="Q73" s="200">
        <v>0.12</v>
      </c>
      <c r="R73" s="200">
        <v>0.94</v>
      </c>
      <c r="S73" s="200">
        <v>3.76</v>
      </c>
      <c r="T73" s="200">
        <v>0</v>
      </c>
      <c r="U73" s="200">
        <v>1.57</v>
      </c>
      <c r="V73" s="200">
        <v>2.99</v>
      </c>
      <c r="W73" s="200">
        <v>0.52</v>
      </c>
      <c r="X73" s="200">
        <v>1.9</v>
      </c>
      <c r="Y73" s="200">
        <v>0</v>
      </c>
      <c r="Z73" s="200">
        <v>2.84</v>
      </c>
      <c r="AA73" s="200">
        <v>19.96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11.08</v>
      </c>
      <c r="AL73" s="200">
        <v>0</v>
      </c>
      <c r="AM73" s="200">
        <v>0</v>
      </c>
      <c r="AN73" s="200">
        <v>0</v>
      </c>
      <c r="AO73" s="200">
        <v>187.61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4.29</v>
      </c>
      <c r="L74" s="200">
        <v>180.44</v>
      </c>
      <c r="M74" s="200">
        <v>1.03</v>
      </c>
      <c r="N74" s="200">
        <v>0.65</v>
      </c>
      <c r="O74" s="200">
        <v>0</v>
      </c>
      <c r="P74" s="200">
        <v>1.41</v>
      </c>
      <c r="Q74" s="200">
        <v>0.12</v>
      </c>
      <c r="R74" s="200">
        <v>1.17</v>
      </c>
      <c r="S74" s="200">
        <v>3.76</v>
      </c>
      <c r="T74" s="200">
        <v>0</v>
      </c>
      <c r="U74" s="200">
        <v>1.57</v>
      </c>
      <c r="V74" s="200">
        <v>2.99</v>
      </c>
      <c r="W74" s="200">
        <v>0.52</v>
      </c>
      <c r="X74" s="200">
        <v>1.9</v>
      </c>
      <c r="Y74" s="200">
        <v>0</v>
      </c>
      <c r="Z74" s="200">
        <v>2.84</v>
      </c>
      <c r="AA74" s="200">
        <v>19.96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11.08</v>
      </c>
      <c r="AL74" s="200">
        <v>0</v>
      </c>
      <c r="AM74" s="200">
        <v>0</v>
      </c>
      <c r="AN74" s="200">
        <v>0</v>
      </c>
      <c r="AO74" s="200">
        <v>187.61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4.38</v>
      </c>
      <c r="L75" s="200">
        <v>180.44</v>
      </c>
      <c r="M75" s="200">
        <v>1.03</v>
      </c>
      <c r="N75" s="200">
        <v>0.65</v>
      </c>
      <c r="O75" s="200">
        <v>0</v>
      </c>
      <c r="P75" s="200">
        <v>1.41</v>
      </c>
      <c r="Q75" s="200">
        <v>0.12</v>
      </c>
      <c r="R75" s="200">
        <v>0.94</v>
      </c>
      <c r="S75" s="200">
        <v>3.76</v>
      </c>
      <c r="T75" s="200">
        <v>0</v>
      </c>
      <c r="U75" s="200">
        <v>1.57</v>
      </c>
      <c r="V75" s="200">
        <v>0.39</v>
      </c>
      <c r="W75" s="200">
        <v>0.52</v>
      </c>
      <c r="X75" s="200">
        <v>1.9</v>
      </c>
      <c r="Y75" s="200">
        <v>0</v>
      </c>
      <c r="Z75" s="200">
        <v>2.84</v>
      </c>
      <c r="AA75" s="200">
        <v>19.96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11.08</v>
      </c>
      <c r="AL75" s="200">
        <v>0</v>
      </c>
      <c r="AM75" s="200">
        <v>0</v>
      </c>
      <c r="AN75" s="200">
        <v>0</v>
      </c>
      <c r="AO75" s="200">
        <v>187.61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4.2</v>
      </c>
      <c r="L76" s="200">
        <v>135.16</v>
      </c>
      <c r="M76" s="200">
        <v>1.03</v>
      </c>
      <c r="N76" s="200">
        <v>0.65</v>
      </c>
      <c r="O76" s="200">
        <v>0</v>
      </c>
      <c r="P76" s="200">
        <v>1.41</v>
      </c>
      <c r="Q76" s="200">
        <v>0.12</v>
      </c>
      <c r="R76" s="200">
        <v>0.94</v>
      </c>
      <c r="S76" s="200">
        <v>3.76</v>
      </c>
      <c r="T76" s="200">
        <v>0</v>
      </c>
      <c r="U76" s="200">
        <v>1.57</v>
      </c>
      <c r="V76" s="200">
        <v>2.99</v>
      </c>
      <c r="W76" s="200">
        <v>0.52</v>
      </c>
      <c r="X76" s="200">
        <v>1.9</v>
      </c>
      <c r="Y76" s="200">
        <v>0</v>
      </c>
      <c r="Z76" s="200">
        <v>29.52</v>
      </c>
      <c r="AA76" s="200">
        <v>19.96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11.08</v>
      </c>
      <c r="AL76" s="200">
        <v>0</v>
      </c>
      <c r="AM76" s="200">
        <v>0</v>
      </c>
      <c r="AN76" s="200">
        <v>0</v>
      </c>
      <c r="AO76" s="200">
        <v>187.61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4.2</v>
      </c>
      <c r="L77" s="200">
        <v>67.709999999999994</v>
      </c>
      <c r="M77" s="200">
        <v>1.03</v>
      </c>
      <c r="N77" s="200">
        <v>0.65</v>
      </c>
      <c r="O77" s="200">
        <v>0</v>
      </c>
      <c r="P77" s="200">
        <v>1.41</v>
      </c>
      <c r="Q77" s="200">
        <v>0.12</v>
      </c>
      <c r="R77" s="200">
        <v>0.94</v>
      </c>
      <c r="S77" s="200">
        <v>3.76</v>
      </c>
      <c r="T77" s="200">
        <v>0</v>
      </c>
      <c r="U77" s="200">
        <v>1.57</v>
      </c>
      <c r="V77" s="200">
        <v>2.99</v>
      </c>
      <c r="W77" s="200">
        <v>0.52</v>
      </c>
      <c r="X77" s="200">
        <v>1.9</v>
      </c>
      <c r="Y77" s="200">
        <v>0</v>
      </c>
      <c r="Z77" s="200">
        <v>29.52</v>
      </c>
      <c r="AA77" s="200">
        <v>19.96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11.08</v>
      </c>
      <c r="AL77" s="200">
        <v>0</v>
      </c>
      <c r="AM77" s="200">
        <v>0</v>
      </c>
      <c r="AN77" s="200">
        <v>0</v>
      </c>
      <c r="AO77" s="200">
        <v>187.61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0.34</v>
      </c>
      <c r="L78" s="200">
        <v>14.08</v>
      </c>
      <c r="M78" s="200">
        <v>1.03</v>
      </c>
      <c r="N78" s="200">
        <v>0.65</v>
      </c>
      <c r="O78" s="200">
        <v>0</v>
      </c>
      <c r="P78" s="200">
        <v>1.41</v>
      </c>
      <c r="Q78" s="200">
        <v>0.12</v>
      </c>
      <c r="R78" s="200">
        <v>0.94</v>
      </c>
      <c r="S78" s="200">
        <v>0.28999999999999998</v>
      </c>
      <c r="T78" s="200">
        <v>0</v>
      </c>
      <c r="U78" s="200">
        <v>1.57</v>
      </c>
      <c r="V78" s="200">
        <v>0.23</v>
      </c>
      <c r="W78" s="200">
        <v>0.52</v>
      </c>
      <c r="X78" s="200">
        <v>1.9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1.03</v>
      </c>
      <c r="N79" s="200">
        <v>0.65</v>
      </c>
      <c r="O79" s="200">
        <v>0</v>
      </c>
      <c r="P79" s="200">
        <v>1.41</v>
      </c>
      <c r="Q79" s="200">
        <v>0.12</v>
      </c>
      <c r="R79" s="200">
        <v>0.94</v>
      </c>
      <c r="S79" s="200">
        <v>0.28999999999999998</v>
      </c>
      <c r="T79" s="200">
        <v>0</v>
      </c>
      <c r="U79" s="200">
        <v>1.57</v>
      </c>
      <c r="V79" s="200">
        <v>0.23</v>
      </c>
      <c r="W79" s="200">
        <v>0.52</v>
      </c>
      <c r="X79" s="200">
        <v>1.9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4.2</v>
      </c>
      <c r="L80" s="200">
        <v>48.44</v>
      </c>
      <c r="M80" s="200">
        <v>1.03</v>
      </c>
      <c r="N80" s="200">
        <v>0.65</v>
      </c>
      <c r="O80" s="200">
        <v>0</v>
      </c>
      <c r="P80" s="200">
        <v>1.41</v>
      </c>
      <c r="Q80" s="200">
        <v>0.12</v>
      </c>
      <c r="R80" s="200">
        <v>0.94</v>
      </c>
      <c r="S80" s="200">
        <v>0.28999999999999998</v>
      </c>
      <c r="T80" s="200">
        <v>0</v>
      </c>
      <c r="U80" s="200">
        <v>1.57</v>
      </c>
      <c r="V80" s="200">
        <v>0.23</v>
      </c>
      <c r="W80" s="200">
        <v>0.52</v>
      </c>
      <c r="X80" s="200">
        <v>1.9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11.08</v>
      </c>
      <c r="AL80" s="200">
        <v>0</v>
      </c>
      <c r="AM80" s="200">
        <v>0</v>
      </c>
      <c r="AN80" s="200">
        <v>0</v>
      </c>
      <c r="AO80" s="200">
        <v>187.61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4.2</v>
      </c>
      <c r="L81" s="200">
        <v>67.709999999999994</v>
      </c>
      <c r="M81" s="200">
        <v>1.03</v>
      </c>
      <c r="N81" s="200">
        <v>0.65</v>
      </c>
      <c r="O81" s="200">
        <v>0</v>
      </c>
      <c r="P81" s="200">
        <v>1.41</v>
      </c>
      <c r="Q81" s="200">
        <v>0.12</v>
      </c>
      <c r="R81" s="200">
        <v>0.94</v>
      </c>
      <c r="S81" s="200">
        <v>0.28999999999999998</v>
      </c>
      <c r="T81" s="200">
        <v>0</v>
      </c>
      <c r="U81" s="200">
        <v>1.57</v>
      </c>
      <c r="V81" s="200">
        <v>0.23</v>
      </c>
      <c r="W81" s="200">
        <v>0.52</v>
      </c>
      <c r="X81" s="200">
        <v>1.9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11.08</v>
      </c>
      <c r="AL81" s="200">
        <v>0</v>
      </c>
      <c r="AM81" s="200">
        <v>0</v>
      </c>
      <c r="AN81" s="200">
        <v>0</v>
      </c>
      <c r="AO81" s="200">
        <v>187.61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4.2</v>
      </c>
      <c r="L82" s="200">
        <v>96.62</v>
      </c>
      <c r="M82" s="200">
        <v>1.03</v>
      </c>
      <c r="N82" s="200">
        <v>0.65</v>
      </c>
      <c r="O82" s="200">
        <v>0</v>
      </c>
      <c r="P82" s="200">
        <v>1.41</v>
      </c>
      <c r="Q82" s="200">
        <v>0.12</v>
      </c>
      <c r="R82" s="200">
        <v>0.94</v>
      </c>
      <c r="S82" s="200">
        <v>0.28999999999999998</v>
      </c>
      <c r="T82" s="200">
        <v>0</v>
      </c>
      <c r="U82" s="200">
        <v>1.57</v>
      </c>
      <c r="V82" s="200">
        <v>0.23</v>
      </c>
      <c r="W82" s="200">
        <v>0.52</v>
      </c>
      <c r="X82" s="200">
        <v>1.9</v>
      </c>
      <c r="Y82" s="200">
        <v>0</v>
      </c>
      <c r="Z82" s="200">
        <v>2.84</v>
      </c>
      <c r="AA82" s="200">
        <v>1.01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11.08</v>
      </c>
      <c r="AL82" s="200">
        <v>0</v>
      </c>
      <c r="AM82" s="200">
        <v>0</v>
      </c>
      <c r="AN82" s="200">
        <v>0</v>
      </c>
      <c r="AO82" s="200">
        <v>187.61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4.2</v>
      </c>
      <c r="L83" s="200">
        <v>140.44</v>
      </c>
      <c r="M83" s="200">
        <v>1.03</v>
      </c>
      <c r="N83" s="200">
        <v>0.65</v>
      </c>
      <c r="O83" s="200">
        <v>0</v>
      </c>
      <c r="P83" s="200">
        <v>1.41</v>
      </c>
      <c r="Q83" s="200">
        <v>0.12</v>
      </c>
      <c r="R83" s="200">
        <v>0.94</v>
      </c>
      <c r="S83" s="200">
        <v>0.3</v>
      </c>
      <c r="T83" s="200">
        <v>0</v>
      </c>
      <c r="U83" s="200">
        <v>1.57</v>
      </c>
      <c r="V83" s="200">
        <v>0.23</v>
      </c>
      <c r="W83" s="200">
        <v>0.52</v>
      </c>
      <c r="X83" s="200">
        <v>1.9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11.08</v>
      </c>
      <c r="AL83" s="200">
        <v>0</v>
      </c>
      <c r="AM83" s="200">
        <v>0</v>
      </c>
      <c r="AN83" s="200">
        <v>0</v>
      </c>
      <c r="AO83" s="200">
        <v>182.17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4.2</v>
      </c>
      <c r="L84" s="200">
        <v>180.44</v>
      </c>
      <c r="M84" s="200">
        <v>1.03</v>
      </c>
      <c r="N84" s="200">
        <v>0.65</v>
      </c>
      <c r="O84" s="200">
        <v>0</v>
      </c>
      <c r="P84" s="200">
        <v>1.41</v>
      </c>
      <c r="Q84" s="200">
        <v>0.12</v>
      </c>
      <c r="R84" s="200">
        <v>0.94</v>
      </c>
      <c r="S84" s="200">
        <v>0.3</v>
      </c>
      <c r="T84" s="200">
        <v>0</v>
      </c>
      <c r="U84" s="200">
        <v>1.57</v>
      </c>
      <c r="V84" s="200">
        <v>0.23</v>
      </c>
      <c r="W84" s="200">
        <v>0.52</v>
      </c>
      <c r="X84" s="200">
        <v>1.9</v>
      </c>
      <c r="Y84" s="200">
        <v>0</v>
      </c>
      <c r="Z84" s="200">
        <v>2.84</v>
      </c>
      <c r="AA84" s="200">
        <v>1.01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11.08</v>
      </c>
      <c r="AL84" s="200">
        <v>0</v>
      </c>
      <c r="AM84" s="200">
        <v>0</v>
      </c>
      <c r="AN84" s="200">
        <v>0</v>
      </c>
      <c r="AO84" s="200">
        <v>182.17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4.2</v>
      </c>
      <c r="L85" s="200">
        <v>138.96</v>
      </c>
      <c r="M85" s="200">
        <v>1.03</v>
      </c>
      <c r="N85" s="200">
        <v>0.65</v>
      </c>
      <c r="O85" s="200">
        <v>0</v>
      </c>
      <c r="P85" s="200">
        <v>1.41</v>
      </c>
      <c r="Q85" s="200">
        <v>0.12</v>
      </c>
      <c r="R85" s="200">
        <v>0.94</v>
      </c>
      <c r="S85" s="200">
        <v>3.41</v>
      </c>
      <c r="T85" s="200">
        <v>0</v>
      </c>
      <c r="U85" s="200">
        <v>1.57</v>
      </c>
      <c r="V85" s="200">
        <v>0.23</v>
      </c>
      <c r="W85" s="200">
        <v>0.52</v>
      </c>
      <c r="X85" s="200">
        <v>1.9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11.08</v>
      </c>
      <c r="AL85" s="200">
        <v>0</v>
      </c>
      <c r="AM85" s="200">
        <v>0</v>
      </c>
      <c r="AN85" s="200">
        <v>0</v>
      </c>
      <c r="AO85" s="200">
        <v>182.17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4.2</v>
      </c>
      <c r="L86" s="200">
        <v>100.59</v>
      </c>
      <c r="M86" s="200">
        <v>1.03</v>
      </c>
      <c r="N86" s="200">
        <v>0.65</v>
      </c>
      <c r="O86" s="200">
        <v>0</v>
      </c>
      <c r="P86" s="200">
        <v>1.41</v>
      </c>
      <c r="Q86" s="200">
        <v>0.12</v>
      </c>
      <c r="R86" s="200">
        <v>6.07</v>
      </c>
      <c r="S86" s="200">
        <v>3.76</v>
      </c>
      <c r="T86" s="200">
        <v>0</v>
      </c>
      <c r="U86" s="200">
        <v>1.57</v>
      </c>
      <c r="V86" s="200">
        <v>0.23</v>
      </c>
      <c r="W86" s="200">
        <v>0.52</v>
      </c>
      <c r="X86" s="200">
        <v>1.9</v>
      </c>
      <c r="Y86" s="200">
        <v>0</v>
      </c>
      <c r="Z86" s="200">
        <v>2.84</v>
      </c>
      <c r="AA86" s="200">
        <v>19.96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11.08</v>
      </c>
      <c r="AL86" s="200">
        <v>0</v>
      </c>
      <c r="AM86" s="200">
        <v>0</v>
      </c>
      <c r="AN86" s="200">
        <v>0</v>
      </c>
      <c r="AO86" s="200">
        <v>182.17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4.2</v>
      </c>
      <c r="L87" s="200">
        <v>100.59</v>
      </c>
      <c r="M87" s="200">
        <v>1.03</v>
      </c>
      <c r="N87" s="200">
        <v>0.65</v>
      </c>
      <c r="O87" s="200">
        <v>0</v>
      </c>
      <c r="P87" s="200">
        <v>1.41</v>
      </c>
      <c r="Q87" s="200">
        <v>0.12</v>
      </c>
      <c r="R87" s="200">
        <v>2.4500000000000002</v>
      </c>
      <c r="S87" s="200">
        <v>0.3</v>
      </c>
      <c r="T87" s="200">
        <v>0</v>
      </c>
      <c r="U87" s="200">
        <v>1.57</v>
      </c>
      <c r="V87" s="200">
        <v>0.23</v>
      </c>
      <c r="W87" s="200">
        <v>0.52</v>
      </c>
      <c r="X87" s="200">
        <v>1.9</v>
      </c>
      <c r="Y87" s="200">
        <v>0</v>
      </c>
      <c r="Z87" s="200">
        <v>2.84</v>
      </c>
      <c r="AA87" s="200">
        <v>1.01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182.17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4.2</v>
      </c>
      <c r="L88" s="200">
        <v>100.59</v>
      </c>
      <c r="M88" s="200">
        <v>1.03</v>
      </c>
      <c r="N88" s="200">
        <v>0.65</v>
      </c>
      <c r="O88" s="200">
        <v>0</v>
      </c>
      <c r="P88" s="200">
        <v>1.41</v>
      </c>
      <c r="Q88" s="200">
        <v>0.12</v>
      </c>
      <c r="R88" s="200">
        <v>1.31</v>
      </c>
      <c r="S88" s="200">
        <v>0.3</v>
      </c>
      <c r="T88" s="200">
        <v>0</v>
      </c>
      <c r="U88" s="200">
        <v>1.57</v>
      </c>
      <c r="V88" s="200">
        <v>0.23</v>
      </c>
      <c r="W88" s="200">
        <v>0.52</v>
      </c>
      <c r="X88" s="200">
        <v>1.9</v>
      </c>
      <c r="Y88" s="200">
        <v>0</v>
      </c>
      <c r="Z88" s="200">
        <v>2.84</v>
      </c>
      <c r="AA88" s="200">
        <v>1.01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182.17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4.2</v>
      </c>
      <c r="L89" s="200">
        <v>100.59</v>
      </c>
      <c r="M89" s="200">
        <v>1.03</v>
      </c>
      <c r="N89" s="200">
        <v>0.65</v>
      </c>
      <c r="O89" s="200">
        <v>0</v>
      </c>
      <c r="P89" s="200">
        <v>1.41</v>
      </c>
      <c r="Q89" s="200">
        <v>0.12</v>
      </c>
      <c r="R89" s="200">
        <v>6.07</v>
      </c>
      <c r="S89" s="200">
        <v>3.76</v>
      </c>
      <c r="T89" s="200">
        <v>0</v>
      </c>
      <c r="U89" s="200">
        <v>1.57</v>
      </c>
      <c r="V89" s="200">
        <v>0.23</v>
      </c>
      <c r="W89" s="200">
        <v>0.52</v>
      </c>
      <c r="X89" s="200">
        <v>1.9</v>
      </c>
      <c r="Y89" s="200">
        <v>0</v>
      </c>
      <c r="Z89" s="200">
        <v>29.52</v>
      </c>
      <c r="AA89" s="200">
        <v>19.96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182.17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4.2</v>
      </c>
      <c r="L90" s="200">
        <v>100.59</v>
      </c>
      <c r="M90" s="200">
        <v>1.03</v>
      </c>
      <c r="N90" s="200">
        <v>0.65</v>
      </c>
      <c r="O90" s="200">
        <v>0</v>
      </c>
      <c r="P90" s="200">
        <v>1.41</v>
      </c>
      <c r="Q90" s="200">
        <v>0.12</v>
      </c>
      <c r="R90" s="200">
        <v>6.07</v>
      </c>
      <c r="S90" s="200">
        <v>3.76</v>
      </c>
      <c r="T90" s="200">
        <v>0</v>
      </c>
      <c r="U90" s="200">
        <v>1.57</v>
      </c>
      <c r="V90" s="200">
        <v>0.23</v>
      </c>
      <c r="W90" s="200">
        <v>0.52</v>
      </c>
      <c r="X90" s="200">
        <v>1.9</v>
      </c>
      <c r="Y90" s="200">
        <v>0</v>
      </c>
      <c r="Z90" s="200">
        <v>29.52</v>
      </c>
      <c r="AA90" s="200">
        <v>19.96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182.17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4.2</v>
      </c>
      <c r="L91" s="200">
        <v>100.59</v>
      </c>
      <c r="M91" s="200">
        <v>1.03</v>
      </c>
      <c r="N91" s="200">
        <v>0.65</v>
      </c>
      <c r="O91" s="200">
        <v>0</v>
      </c>
      <c r="P91" s="200">
        <v>1.41</v>
      </c>
      <c r="Q91" s="200">
        <v>0.12</v>
      </c>
      <c r="R91" s="200">
        <v>6.07</v>
      </c>
      <c r="S91" s="200">
        <v>3.76</v>
      </c>
      <c r="T91" s="200">
        <v>0</v>
      </c>
      <c r="U91" s="200">
        <v>1.57</v>
      </c>
      <c r="V91" s="200">
        <v>0.23</v>
      </c>
      <c r="W91" s="200">
        <v>0.52</v>
      </c>
      <c r="X91" s="200">
        <v>1.9</v>
      </c>
      <c r="Y91" s="200">
        <v>0</v>
      </c>
      <c r="Z91" s="200">
        <v>29.52</v>
      </c>
      <c r="AA91" s="200">
        <v>19.96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182.17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4.2</v>
      </c>
      <c r="L92" s="200">
        <v>100.59</v>
      </c>
      <c r="M92" s="200">
        <v>1.03</v>
      </c>
      <c r="N92" s="200">
        <v>0.65</v>
      </c>
      <c r="O92" s="200">
        <v>0</v>
      </c>
      <c r="P92" s="200">
        <v>1.41</v>
      </c>
      <c r="Q92" s="200">
        <v>0.12</v>
      </c>
      <c r="R92" s="200">
        <v>6.07</v>
      </c>
      <c r="S92" s="200">
        <v>3.76</v>
      </c>
      <c r="T92" s="200">
        <v>0</v>
      </c>
      <c r="U92" s="200">
        <v>1.57</v>
      </c>
      <c r="V92" s="200">
        <v>0.23</v>
      </c>
      <c r="W92" s="200">
        <v>0.52</v>
      </c>
      <c r="X92" s="200">
        <v>1.9</v>
      </c>
      <c r="Y92" s="200">
        <v>0</v>
      </c>
      <c r="Z92" s="200">
        <v>29.52</v>
      </c>
      <c r="AA92" s="200">
        <v>19.96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182.17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4.2</v>
      </c>
      <c r="L93" s="200">
        <v>100.59</v>
      </c>
      <c r="M93" s="200">
        <v>1.03</v>
      </c>
      <c r="N93" s="200">
        <v>0.65</v>
      </c>
      <c r="O93" s="200">
        <v>0</v>
      </c>
      <c r="P93" s="200">
        <v>1.41</v>
      </c>
      <c r="Q93" s="200">
        <v>0.12</v>
      </c>
      <c r="R93" s="200">
        <v>6.07</v>
      </c>
      <c r="S93" s="200">
        <v>3.76</v>
      </c>
      <c r="T93" s="200">
        <v>0</v>
      </c>
      <c r="U93" s="200">
        <v>1.57</v>
      </c>
      <c r="V93" s="200">
        <v>0.23</v>
      </c>
      <c r="W93" s="200">
        <v>0.52</v>
      </c>
      <c r="X93" s="200">
        <v>1.9</v>
      </c>
      <c r="Y93" s="200">
        <v>0</v>
      </c>
      <c r="Z93" s="200">
        <v>29.52</v>
      </c>
      <c r="AA93" s="200">
        <v>19.96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182.17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4.07</v>
      </c>
      <c r="L94" s="200">
        <v>100.59</v>
      </c>
      <c r="M94" s="200">
        <v>1.03</v>
      </c>
      <c r="N94" s="200">
        <v>0.65</v>
      </c>
      <c r="O94" s="200">
        <v>0</v>
      </c>
      <c r="P94" s="200">
        <v>1.41</v>
      </c>
      <c r="Q94" s="200">
        <v>0.12</v>
      </c>
      <c r="R94" s="200">
        <v>0.94</v>
      </c>
      <c r="S94" s="200">
        <v>0.3</v>
      </c>
      <c r="T94" s="200">
        <v>0</v>
      </c>
      <c r="U94" s="200">
        <v>1.57</v>
      </c>
      <c r="V94" s="200">
        <v>0.23</v>
      </c>
      <c r="W94" s="200">
        <v>0.52</v>
      </c>
      <c r="X94" s="200">
        <v>1.9</v>
      </c>
      <c r="Y94" s="200">
        <v>0</v>
      </c>
      <c r="Z94" s="200">
        <v>2.84</v>
      </c>
      <c r="AA94" s="200">
        <v>1.01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182.17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4.2</v>
      </c>
      <c r="L95" s="200">
        <v>100.59</v>
      </c>
      <c r="M95" s="200">
        <v>1.03</v>
      </c>
      <c r="N95" s="200">
        <v>0.65</v>
      </c>
      <c r="O95" s="200">
        <v>0</v>
      </c>
      <c r="P95" s="200">
        <v>1.41</v>
      </c>
      <c r="Q95" s="200">
        <v>0.12</v>
      </c>
      <c r="R95" s="200">
        <v>0.94</v>
      </c>
      <c r="S95" s="200">
        <v>3.76</v>
      </c>
      <c r="T95" s="200">
        <v>0</v>
      </c>
      <c r="U95" s="200">
        <v>1.57</v>
      </c>
      <c r="V95" s="200">
        <v>0.23</v>
      </c>
      <c r="W95" s="200">
        <v>0.52</v>
      </c>
      <c r="X95" s="200">
        <v>1.9</v>
      </c>
      <c r="Y95" s="200">
        <v>0</v>
      </c>
      <c r="Z95" s="200">
        <v>2.84</v>
      </c>
      <c r="AA95" s="200">
        <v>19.96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182.17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4.2</v>
      </c>
      <c r="L96" s="200">
        <v>100.59</v>
      </c>
      <c r="M96" s="200">
        <v>1.03</v>
      </c>
      <c r="N96" s="200">
        <v>0.65</v>
      </c>
      <c r="O96" s="200">
        <v>0</v>
      </c>
      <c r="P96" s="200">
        <v>1.41</v>
      </c>
      <c r="Q96" s="200">
        <v>0.12</v>
      </c>
      <c r="R96" s="200">
        <v>0.94</v>
      </c>
      <c r="S96" s="200">
        <v>0.3</v>
      </c>
      <c r="T96" s="200">
        <v>0</v>
      </c>
      <c r="U96" s="200">
        <v>1.57</v>
      </c>
      <c r="V96" s="200">
        <v>0.23</v>
      </c>
      <c r="W96" s="200">
        <v>0.52</v>
      </c>
      <c r="X96" s="200">
        <v>1.9</v>
      </c>
      <c r="Y96" s="200">
        <v>0</v>
      </c>
      <c r="Z96" s="200">
        <v>2.84</v>
      </c>
      <c r="AA96" s="200">
        <v>1.01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182.17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4.2</v>
      </c>
      <c r="L97" s="200">
        <v>100.59</v>
      </c>
      <c r="M97" s="200">
        <v>1.03</v>
      </c>
      <c r="N97" s="200">
        <v>0.65</v>
      </c>
      <c r="O97" s="200">
        <v>0</v>
      </c>
      <c r="P97" s="200">
        <v>1.41</v>
      </c>
      <c r="Q97" s="200">
        <v>0.12</v>
      </c>
      <c r="R97" s="200">
        <v>0.94</v>
      </c>
      <c r="S97" s="200">
        <v>0.3</v>
      </c>
      <c r="T97" s="200">
        <v>0</v>
      </c>
      <c r="U97" s="200">
        <v>1.57</v>
      </c>
      <c r="V97" s="200">
        <v>0.23</v>
      </c>
      <c r="W97" s="200">
        <v>0.52</v>
      </c>
      <c r="X97" s="200">
        <v>1.9</v>
      </c>
      <c r="Y97" s="200">
        <v>0</v>
      </c>
      <c r="Z97" s="200">
        <v>2.84</v>
      </c>
      <c r="AA97" s="200">
        <v>1.01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182.17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4.2</v>
      </c>
      <c r="L98" s="200">
        <v>100.59</v>
      </c>
      <c r="M98" s="200">
        <v>1.03</v>
      </c>
      <c r="N98" s="200">
        <v>0.65</v>
      </c>
      <c r="O98" s="200">
        <v>0</v>
      </c>
      <c r="P98" s="200">
        <v>1.41</v>
      </c>
      <c r="Q98" s="200">
        <v>0.12</v>
      </c>
      <c r="R98" s="200">
        <v>0.94</v>
      </c>
      <c r="S98" s="200">
        <v>0.3</v>
      </c>
      <c r="T98" s="200">
        <v>0</v>
      </c>
      <c r="U98" s="200">
        <v>1.57</v>
      </c>
      <c r="V98" s="200">
        <v>0.23</v>
      </c>
      <c r="W98" s="200">
        <v>0.52</v>
      </c>
      <c r="X98" s="200">
        <v>1.9</v>
      </c>
      <c r="Y98" s="200">
        <v>0</v>
      </c>
      <c r="Z98" s="200">
        <v>2.84</v>
      </c>
      <c r="AA98" s="200">
        <v>1.01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182.17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8.9407499999999876E-2</v>
      </c>
      <c r="L99">
        <f t="shared" si="0"/>
        <v>3.0750075000000008</v>
      </c>
      <c r="M99">
        <f t="shared" si="0"/>
        <v>2.472000000000002E-2</v>
      </c>
      <c r="N99">
        <f t="shared" si="0"/>
        <v>1.5599999999999977E-2</v>
      </c>
      <c r="O99">
        <f t="shared" si="0"/>
        <v>0</v>
      </c>
      <c r="P99">
        <f t="shared" si="0"/>
        <v>3.3857499999999936E-2</v>
      </c>
      <c r="Q99">
        <f t="shared" si="0"/>
        <v>2.897499999999996E-3</v>
      </c>
      <c r="R99">
        <f t="shared" si="0"/>
        <v>4.4822499999999946E-2</v>
      </c>
      <c r="S99">
        <f t="shared" si="0"/>
        <v>4.3309999999999987E-2</v>
      </c>
      <c r="T99">
        <f t="shared" si="0"/>
        <v>0</v>
      </c>
      <c r="U99">
        <f t="shared" si="0"/>
        <v>3.559249999999993E-2</v>
      </c>
      <c r="V99">
        <f t="shared" si="0"/>
        <v>2.6145000000000002E-2</v>
      </c>
      <c r="W99">
        <f t="shared" si="0"/>
        <v>2.6317499999999924E-2</v>
      </c>
      <c r="X99">
        <f t="shared" si="0"/>
        <v>8.8752499999999762E-2</v>
      </c>
      <c r="Y99">
        <f t="shared" si="0"/>
        <v>0</v>
      </c>
      <c r="Z99">
        <f t="shared" si="0"/>
        <v>0.36770749999999963</v>
      </c>
      <c r="AA99">
        <f t="shared" si="0"/>
        <v>0.21847750000000002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0.24372250000000048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4.4264800000000024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-24.132000000000001</v>
      </c>
      <c r="D36" s="82">
        <v>0</v>
      </c>
      <c r="E36" s="82">
        <v>0</v>
      </c>
      <c r="F36" s="82">
        <v>-32.868000000000002</v>
      </c>
      <c r="G36" s="82">
        <v>-57</v>
      </c>
      <c r="H36" s="76"/>
      <c r="I36" s="31">
        <v>34</v>
      </c>
      <c r="J36" s="82">
        <v>24.132000000000001</v>
      </c>
      <c r="K36" s="82">
        <v>0</v>
      </c>
      <c r="L36" s="82">
        <v>0</v>
      </c>
      <c r="M36" s="82">
        <v>0</v>
      </c>
      <c r="N36" s="82">
        <v>24.132000000000001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32.868000000000002</v>
      </c>
      <c r="AF36" s="82">
        <v>0</v>
      </c>
      <c r="AG36" s="82">
        <v>0</v>
      </c>
      <c r="AH36" s="82">
        <v>0</v>
      </c>
      <c r="AI36" s="82">
        <v>32.868000000000002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24.132000000000001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-24.132000000000001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32.868000000000002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-32.868000000000002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241.32000000000002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241.32000000000002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328.68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328.68</v>
      </c>
      <c r="DF36" s="81">
        <f t="shared" si="31"/>
        <v>57</v>
      </c>
      <c r="DG36" s="81">
        <f t="shared" si="32"/>
        <v>-24.132000000000001</v>
      </c>
      <c r="DH36" s="81">
        <f t="shared" si="33"/>
        <v>0</v>
      </c>
      <c r="DI36" s="81">
        <f t="shared" si="34"/>
        <v>0</v>
      </c>
      <c r="DJ36" s="81">
        <f t="shared" si="35"/>
        <v>-32.868000000000002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-24.132000000000001</v>
      </c>
      <c r="D37" s="82">
        <v>0</v>
      </c>
      <c r="E37" s="82">
        <v>0</v>
      </c>
      <c r="F37" s="82">
        <v>-32.868000000000002</v>
      </c>
      <c r="G37" s="82">
        <v>-57</v>
      </c>
      <c r="H37" s="76"/>
      <c r="I37" s="31">
        <v>35</v>
      </c>
      <c r="J37" s="82">
        <v>24.132000000000001</v>
      </c>
      <c r="K37" s="82">
        <v>0</v>
      </c>
      <c r="L37" s="82">
        <v>0</v>
      </c>
      <c r="M37" s="82">
        <v>0</v>
      </c>
      <c r="N37" s="82">
        <v>24.132000000000001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32.868000000000002</v>
      </c>
      <c r="AF37" s="82">
        <v>0</v>
      </c>
      <c r="AG37" s="82">
        <v>0</v>
      </c>
      <c r="AH37" s="82">
        <v>0</v>
      </c>
      <c r="AI37" s="82">
        <v>32.868000000000002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24.132000000000001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-24.132000000000001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32.868000000000002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-32.868000000000002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241.32000000000002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241.32000000000002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328.68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328.68</v>
      </c>
      <c r="DF37" s="81">
        <f t="shared" si="31"/>
        <v>57</v>
      </c>
      <c r="DG37" s="81">
        <f t="shared" si="32"/>
        <v>-24.132000000000001</v>
      </c>
      <c r="DH37" s="81">
        <f t="shared" si="33"/>
        <v>0</v>
      </c>
      <c r="DI37" s="81">
        <f t="shared" si="34"/>
        <v>0</v>
      </c>
      <c r="DJ37" s="81">
        <f t="shared" si="35"/>
        <v>-32.868000000000002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-17.780999999999999</v>
      </c>
      <c r="D38" s="82">
        <v>0</v>
      </c>
      <c r="E38" s="82">
        <v>0</v>
      </c>
      <c r="F38" s="82">
        <v>-24.219000000000001</v>
      </c>
      <c r="G38" s="82">
        <v>-42</v>
      </c>
      <c r="H38" s="76"/>
      <c r="I38" s="31">
        <v>36</v>
      </c>
      <c r="J38" s="82">
        <v>17.780999999999999</v>
      </c>
      <c r="K38" s="82">
        <v>0</v>
      </c>
      <c r="L38" s="82">
        <v>0</v>
      </c>
      <c r="M38" s="82">
        <v>0</v>
      </c>
      <c r="N38" s="82">
        <v>17.780999999999999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24.219000000000001</v>
      </c>
      <c r="AF38" s="82">
        <v>0</v>
      </c>
      <c r="AG38" s="82">
        <v>0</v>
      </c>
      <c r="AH38" s="82">
        <v>0</v>
      </c>
      <c r="AI38" s="82">
        <v>24.219000000000001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17.780999999999999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-17.780999999999999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24.219000000000001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-24.219000000000001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177.81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177.81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242.19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242.19</v>
      </c>
      <c r="DF38" s="81">
        <f t="shared" si="31"/>
        <v>42</v>
      </c>
      <c r="DG38" s="81">
        <f t="shared" si="32"/>
        <v>-17.780999999999999</v>
      </c>
      <c r="DH38" s="81">
        <f t="shared" si="33"/>
        <v>0</v>
      </c>
      <c r="DI38" s="81">
        <f t="shared" si="34"/>
        <v>0</v>
      </c>
      <c r="DJ38" s="81">
        <f t="shared" si="35"/>
        <v>-24.219000000000001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-20.745000000000001</v>
      </c>
      <c r="D39" s="82">
        <v>0</v>
      </c>
      <c r="E39" s="82">
        <v>0</v>
      </c>
      <c r="F39" s="82">
        <v>-28.254999999999999</v>
      </c>
      <c r="G39" s="82">
        <v>-49</v>
      </c>
      <c r="H39" s="76"/>
      <c r="I39" s="31">
        <v>37</v>
      </c>
      <c r="J39" s="82">
        <v>20.745000000000001</v>
      </c>
      <c r="K39" s="82">
        <v>0</v>
      </c>
      <c r="L39" s="82">
        <v>0</v>
      </c>
      <c r="M39" s="82">
        <v>0</v>
      </c>
      <c r="N39" s="82">
        <v>20.745000000000001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28.254999999999999</v>
      </c>
      <c r="AF39" s="82">
        <v>0</v>
      </c>
      <c r="AG39" s="82">
        <v>0</v>
      </c>
      <c r="AH39" s="82">
        <v>0</v>
      </c>
      <c r="AI39" s="82">
        <v>28.254999999999999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20.745000000000001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-20.745000000000001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28.254999999999999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-28.254999999999999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207.45000000000002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207.45000000000002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282.55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282.55</v>
      </c>
      <c r="DF39" s="81">
        <f t="shared" si="31"/>
        <v>49</v>
      </c>
      <c r="DG39" s="81">
        <f t="shared" si="32"/>
        <v>-20.745000000000001</v>
      </c>
      <c r="DH39" s="81">
        <f t="shared" si="33"/>
        <v>0</v>
      </c>
      <c r="DI39" s="81">
        <f t="shared" si="34"/>
        <v>0</v>
      </c>
      <c r="DJ39" s="81">
        <f t="shared" si="35"/>
        <v>-28.254999999999999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-16.088000000000001</v>
      </c>
      <c r="D40" s="82">
        <v>0</v>
      </c>
      <c r="E40" s="82">
        <v>0</v>
      </c>
      <c r="F40" s="82">
        <v>-21.911999999999999</v>
      </c>
      <c r="G40" s="82">
        <v>-38</v>
      </c>
      <c r="H40" s="76"/>
      <c r="I40" s="31">
        <v>38</v>
      </c>
      <c r="J40" s="82">
        <v>16.088000000000001</v>
      </c>
      <c r="K40" s="82">
        <v>0</v>
      </c>
      <c r="L40" s="82">
        <v>0</v>
      </c>
      <c r="M40" s="82">
        <v>0</v>
      </c>
      <c r="N40" s="82">
        <v>16.088000000000001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21.911999999999999</v>
      </c>
      <c r="AF40" s="82">
        <v>0</v>
      </c>
      <c r="AG40" s="82">
        <v>0</v>
      </c>
      <c r="AH40" s="82">
        <v>0</v>
      </c>
      <c r="AI40" s="82">
        <v>21.911999999999999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16.088000000000001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-16.088000000000001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21.911999999999999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-21.911999999999999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160.88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160.88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219.12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219.12</v>
      </c>
      <c r="DF40" s="81">
        <f t="shared" si="31"/>
        <v>38</v>
      </c>
      <c r="DG40" s="81">
        <f t="shared" si="32"/>
        <v>-16.088000000000001</v>
      </c>
      <c r="DH40" s="81">
        <f t="shared" si="33"/>
        <v>0</v>
      </c>
      <c r="DI40" s="81">
        <f t="shared" si="34"/>
        <v>0</v>
      </c>
      <c r="DJ40" s="81">
        <f t="shared" si="35"/>
        <v>-21.911999999999999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-10.584</v>
      </c>
      <c r="D41" s="82">
        <v>0</v>
      </c>
      <c r="E41" s="82">
        <v>0</v>
      </c>
      <c r="F41" s="82">
        <v>-14.416</v>
      </c>
      <c r="G41" s="82">
        <v>-25</v>
      </c>
      <c r="H41" s="76"/>
      <c r="I41" s="31">
        <v>39</v>
      </c>
      <c r="J41" s="82">
        <v>10.584</v>
      </c>
      <c r="K41" s="82">
        <v>0</v>
      </c>
      <c r="L41" s="82">
        <v>0</v>
      </c>
      <c r="M41" s="82">
        <v>0</v>
      </c>
      <c r="N41" s="82">
        <v>10.584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14.416</v>
      </c>
      <c r="AF41" s="82">
        <v>0</v>
      </c>
      <c r="AG41" s="82">
        <v>0</v>
      </c>
      <c r="AH41" s="82">
        <v>0</v>
      </c>
      <c r="AI41" s="82">
        <v>14.416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10.584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-10.584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14.416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-14.416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105.84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105.84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144.16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144.16</v>
      </c>
      <c r="DF41" s="81">
        <f t="shared" si="31"/>
        <v>25</v>
      </c>
      <c r="DG41" s="81">
        <f t="shared" si="32"/>
        <v>-10.584</v>
      </c>
      <c r="DH41" s="81">
        <f t="shared" si="33"/>
        <v>0</v>
      </c>
      <c r="DI41" s="81">
        <f t="shared" si="34"/>
        <v>0</v>
      </c>
      <c r="DJ41" s="81">
        <f t="shared" si="35"/>
        <v>-14.416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-5.08</v>
      </c>
      <c r="D42" s="82">
        <v>0</v>
      </c>
      <c r="E42" s="82">
        <v>0</v>
      </c>
      <c r="F42" s="82">
        <v>-6.92</v>
      </c>
      <c r="G42" s="82">
        <v>-12</v>
      </c>
      <c r="H42" s="76"/>
      <c r="I42" s="31">
        <v>40</v>
      </c>
      <c r="J42" s="82">
        <v>5.08</v>
      </c>
      <c r="K42" s="82">
        <v>0</v>
      </c>
      <c r="L42" s="82">
        <v>0</v>
      </c>
      <c r="M42" s="82">
        <v>0</v>
      </c>
      <c r="N42" s="82">
        <v>5.08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6.92</v>
      </c>
      <c r="AF42" s="82">
        <v>0</v>
      </c>
      <c r="AG42" s="82">
        <v>0</v>
      </c>
      <c r="AH42" s="82">
        <v>0</v>
      </c>
      <c r="AI42" s="82">
        <v>6.92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5.08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-5.08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6.92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-6.92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50.8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50.8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69.2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69.2</v>
      </c>
      <c r="DF42" s="81">
        <f t="shared" si="31"/>
        <v>12</v>
      </c>
      <c r="DG42" s="81">
        <f t="shared" si="32"/>
        <v>-5.08</v>
      </c>
      <c r="DH42" s="81">
        <f t="shared" si="33"/>
        <v>0</v>
      </c>
      <c r="DI42" s="81">
        <f t="shared" si="34"/>
        <v>0</v>
      </c>
      <c r="DJ42" s="81">
        <f t="shared" si="35"/>
        <v>-6.92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-10.161</v>
      </c>
      <c r="D77" s="82">
        <v>0</v>
      </c>
      <c r="E77" s="82">
        <v>0</v>
      </c>
      <c r="F77" s="82">
        <v>-13.839</v>
      </c>
      <c r="G77" s="82">
        <v>-24</v>
      </c>
      <c r="H77" s="76"/>
      <c r="I77" s="31">
        <v>75</v>
      </c>
      <c r="J77" s="82">
        <v>10.161</v>
      </c>
      <c r="K77" s="82">
        <v>0</v>
      </c>
      <c r="L77" s="82">
        <v>0</v>
      </c>
      <c r="M77" s="82">
        <v>0</v>
      </c>
      <c r="N77" s="82">
        <v>10.161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13.839</v>
      </c>
      <c r="AF77" s="82">
        <v>0</v>
      </c>
      <c r="AG77" s="82">
        <v>0</v>
      </c>
      <c r="AH77" s="82">
        <v>0</v>
      </c>
      <c r="AI77" s="82">
        <v>13.839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10.161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-10.161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13.839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-13.839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101.61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101.61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138.39000000000001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138.39000000000001</v>
      </c>
      <c r="DF77" s="81">
        <f t="shared" si="59"/>
        <v>24</v>
      </c>
      <c r="DG77" s="81">
        <f t="shared" si="60"/>
        <v>-10.161</v>
      </c>
      <c r="DH77" s="81">
        <f t="shared" si="61"/>
        <v>0</v>
      </c>
      <c r="DI77" s="81">
        <f t="shared" si="62"/>
        <v>0</v>
      </c>
      <c r="DJ77" s="81">
        <f t="shared" si="63"/>
        <v>-13.839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-16.088000000000001</v>
      </c>
      <c r="D78" s="82">
        <v>0</v>
      </c>
      <c r="E78" s="82">
        <v>0</v>
      </c>
      <c r="F78" s="82">
        <v>-21.911999999999999</v>
      </c>
      <c r="G78" s="82">
        <v>-38</v>
      </c>
      <c r="H78" s="76"/>
      <c r="I78" s="31">
        <v>76</v>
      </c>
      <c r="J78" s="82">
        <v>16.088000000000001</v>
      </c>
      <c r="K78" s="82">
        <v>0</v>
      </c>
      <c r="L78" s="82">
        <v>0</v>
      </c>
      <c r="M78" s="82">
        <v>0</v>
      </c>
      <c r="N78" s="82">
        <v>16.088000000000001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21.911999999999999</v>
      </c>
      <c r="AF78" s="82">
        <v>0</v>
      </c>
      <c r="AG78" s="82">
        <v>0</v>
      </c>
      <c r="AH78" s="82">
        <v>0</v>
      </c>
      <c r="AI78" s="82">
        <v>21.911999999999999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16.088000000000001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-16.088000000000001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21.911999999999999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-21.911999999999999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160.88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160.88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219.12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219.12</v>
      </c>
      <c r="DF78" s="81">
        <f t="shared" si="59"/>
        <v>38</v>
      </c>
      <c r="DG78" s="81">
        <f t="shared" si="60"/>
        <v>-16.088000000000001</v>
      </c>
      <c r="DH78" s="81">
        <f t="shared" si="61"/>
        <v>0</v>
      </c>
      <c r="DI78" s="81">
        <f t="shared" si="62"/>
        <v>0</v>
      </c>
      <c r="DJ78" s="81">
        <f t="shared" si="63"/>
        <v>-21.911999999999999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-60.118000000000002</v>
      </c>
      <c r="D79" s="82">
        <v>0</v>
      </c>
      <c r="E79" s="82">
        <v>0</v>
      </c>
      <c r="F79" s="82">
        <v>-81.882000000000005</v>
      </c>
      <c r="G79" s="82">
        <v>-142</v>
      </c>
      <c r="H79" s="76"/>
      <c r="I79" s="31">
        <v>77</v>
      </c>
      <c r="J79" s="82">
        <v>60.118000000000002</v>
      </c>
      <c r="K79" s="82">
        <v>0</v>
      </c>
      <c r="L79" s="82">
        <v>0</v>
      </c>
      <c r="M79" s="82">
        <v>0</v>
      </c>
      <c r="N79" s="82">
        <v>60.118000000000002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81.882000000000005</v>
      </c>
      <c r="AF79" s="82">
        <v>0</v>
      </c>
      <c r="AG79" s="82">
        <v>0</v>
      </c>
      <c r="AH79" s="82">
        <v>0</v>
      </c>
      <c r="AI79" s="82">
        <v>81.882000000000005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60.118000000000002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-60.118000000000002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81.882000000000005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-81.882000000000005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601.18000000000006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601.18000000000006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818.82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818.82</v>
      </c>
      <c r="DF79" s="81">
        <f t="shared" si="59"/>
        <v>142</v>
      </c>
      <c r="DG79" s="81">
        <f t="shared" si="60"/>
        <v>-60.118000000000002</v>
      </c>
      <c r="DH79" s="81">
        <f t="shared" si="61"/>
        <v>0</v>
      </c>
      <c r="DI79" s="81">
        <f t="shared" si="62"/>
        <v>0</v>
      </c>
      <c r="DJ79" s="81">
        <f t="shared" si="63"/>
        <v>-81.882000000000005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-65</v>
      </c>
      <c r="D80" s="82">
        <v>0</v>
      </c>
      <c r="E80" s="82">
        <v>0</v>
      </c>
      <c r="F80" s="82">
        <v>-111</v>
      </c>
      <c r="G80" s="82">
        <v>-176</v>
      </c>
      <c r="H80" s="76"/>
      <c r="I80" s="31">
        <v>78</v>
      </c>
      <c r="J80" s="82">
        <v>65</v>
      </c>
      <c r="K80" s="82">
        <v>0</v>
      </c>
      <c r="L80" s="82">
        <v>0</v>
      </c>
      <c r="M80" s="82">
        <v>0</v>
      </c>
      <c r="N80" s="82">
        <v>65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111</v>
      </c>
      <c r="AF80" s="82">
        <v>0</v>
      </c>
      <c r="AG80" s="82">
        <v>0</v>
      </c>
      <c r="AH80" s="82">
        <v>0</v>
      </c>
      <c r="AI80" s="82">
        <v>111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1110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1110</v>
      </c>
      <c r="DF80" s="81">
        <f t="shared" si="59"/>
        <v>176</v>
      </c>
      <c r="DG80" s="81">
        <f t="shared" si="60"/>
        <v>-65</v>
      </c>
      <c r="DH80" s="81">
        <f t="shared" si="61"/>
        <v>0</v>
      </c>
      <c r="DI80" s="81">
        <f t="shared" si="62"/>
        <v>0</v>
      </c>
      <c r="DJ80" s="81">
        <f t="shared" si="63"/>
        <v>-111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-70</v>
      </c>
      <c r="D81" s="82">
        <v>0</v>
      </c>
      <c r="E81" s="82">
        <v>0</v>
      </c>
      <c r="F81" s="82">
        <v>-111</v>
      </c>
      <c r="G81" s="82">
        <v>-181</v>
      </c>
      <c r="H81" s="76"/>
      <c r="I81" s="31">
        <v>79</v>
      </c>
      <c r="J81" s="82">
        <v>70</v>
      </c>
      <c r="K81" s="82">
        <v>0</v>
      </c>
      <c r="L81" s="82">
        <v>0</v>
      </c>
      <c r="M81" s="82">
        <v>0</v>
      </c>
      <c r="N81" s="82">
        <v>70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111</v>
      </c>
      <c r="AF81" s="82">
        <v>0</v>
      </c>
      <c r="AG81" s="82">
        <v>0</v>
      </c>
      <c r="AH81" s="82">
        <v>0</v>
      </c>
      <c r="AI81" s="82">
        <v>111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70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-70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700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700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1110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1110</v>
      </c>
      <c r="DF81" s="81">
        <f t="shared" si="59"/>
        <v>181</v>
      </c>
      <c r="DG81" s="81">
        <f t="shared" si="60"/>
        <v>-70</v>
      </c>
      <c r="DH81" s="81">
        <f t="shared" si="61"/>
        <v>0</v>
      </c>
      <c r="DI81" s="81">
        <f t="shared" si="62"/>
        <v>0</v>
      </c>
      <c r="DJ81" s="81">
        <f t="shared" si="63"/>
        <v>-111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-75.358999999999995</v>
      </c>
      <c r="D82" s="82">
        <v>0</v>
      </c>
      <c r="E82" s="82">
        <v>0</v>
      </c>
      <c r="F82" s="82">
        <v>-102.64100000000001</v>
      </c>
      <c r="G82" s="82">
        <v>-178</v>
      </c>
      <c r="H82" s="76"/>
      <c r="I82" s="31">
        <v>80</v>
      </c>
      <c r="J82" s="82">
        <v>75.358999999999995</v>
      </c>
      <c r="K82" s="82">
        <v>0</v>
      </c>
      <c r="L82" s="82">
        <v>0</v>
      </c>
      <c r="M82" s="82">
        <v>0</v>
      </c>
      <c r="N82" s="82">
        <v>75.358999999999995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102.64100000000001</v>
      </c>
      <c r="AF82" s="82">
        <v>0</v>
      </c>
      <c r="AG82" s="82">
        <v>0</v>
      </c>
      <c r="AH82" s="82">
        <v>0</v>
      </c>
      <c r="AI82" s="82">
        <v>102.64100000000001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75.358999999999995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-75.358999999999995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102.64100000000001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-102.64100000000001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753.58999999999992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753.58999999999992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1026.4100000000001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1026.4100000000001</v>
      </c>
      <c r="DF82" s="81">
        <f t="shared" si="59"/>
        <v>178</v>
      </c>
      <c r="DG82" s="81">
        <f t="shared" si="60"/>
        <v>-75.358999999999995</v>
      </c>
      <c r="DH82" s="81">
        <f t="shared" si="61"/>
        <v>0</v>
      </c>
      <c r="DI82" s="81">
        <f t="shared" si="62"/>
        <v>0</v>
      </c>
      <c r="DJ82" s="81">
        <f t="shared" si="63"/>
        <v>-102.64100000000001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-62.658000000000001</v>
      </c>
      <c r="D83" s="82">
        <v>0</v>
      </c>
      <c r="E83" s="82">
        <v>0</v>
      </c>
      <c r="F83" s="82">
        <v>-85.341999999999999</v>
      </c>
      <c r="G83" s="82">
        <v>-148</v>
      </c>
      <c r="H83" s="76"/>
      <c r="I83" s="31">
        <v>81</v>
      </c>
      <c r="J83" s="82">
        <v>62.658000000000001</v>
      </c>
      <c r="K83" s="82">
        <v>0</v>
      </c>
      <c r="L83" s="82">
        <v>0</v>
      </c>
      <c r="M83" s="82">
        <v>0</v>
      </c>
      <c r="N83" s="82">
        <v>62.658000000000001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85.341999999999999</v>
      </c>
      <c r="AF83" s="82">
        <v>0</v>
      </c>
      <c r="AG83" s="82">
        <v>0</v>
      </c>
      <c r="AH83" s="82">
        <v>0</v>
      </c>
      <c r="AI83" s="82">
        <v>85.341999999999999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62.658000000000001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-62.658000000000001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85.341999999999999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-85.341999999999999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626.58000000000004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626.58000000000004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853.42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853.42</v>
      </c>
      <c r="DF83" s="81">
        <f t="shared" si="59"/>
        <v>148</v>
      </c>
      <c r="DG83" s="81">
        <f t="shared" si="60"/>
        <v>-62.658000000000001</v>
      </c>
      <c r="DH83" s="81">
        <f t="shared" si="61"/>
        <v>0</v>
      </c>
      <c r="DI83" s="81">
        <f t="shared" si="62"/>
        <v>0</v>
      </c>
      <c r="DJ83" s="81">
        <f t="shared" si="63"/>
        <v>-85.341999999999999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-58.423999999999999</v>
      </c>
      <c r="D84" s="82">
        <v>0</v>
      </c>
      <c r="E84" s="82">
        <v>0</v>
      </c>
      <c r="F84" s="82">
        <v>-79.575999999999993</v>
      </c>
      <c r="G84" s="82">
        <v>-138</v>
      </c>
      <c r="H84" s="76"/>
      <c r="I84" s="31">
        <v>82</v>
      </c>
      <c r="J84" s="82">
        <v>58.423999999999999</v>
      </c>
      <c r="K84" s="82">
        <v>0</v>
      </c>
      <c r="L84" s="82">
        <v>0</v>
      </c>
      <c r="M84" s="82">
        <v>0</v>
      </c>
      <c r="N84" s="82">
        <v>58.423999999999999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79.575999999999993</v>
      </c>
      <c r="AF84" s="82">
        <v>0</v>
      </c>
      <c r="AG84" s="82">
        <v>0</v>
      </c>
      <c r="AH84" s="82">
        <v>0</v>
      </c>
      <c r="AI84" s="82">
        <v>79.575999999999993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58.423999999999999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-58.423999999999999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79.575999999999993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-79.575999999999993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584.24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584.24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795.76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795.76</v>
      </c>
      <c r="DF84" s="81">
        <f t="shared" si="59"/>
        <v>138</v>
      </c>
      <c r="DG84" s="81">
        <f t="shared" si="60"/>
        <v>-58.423999999999999</v>
      </c>
      <c r="DH84" s="81">
        <f t="shared" si="61"/>
        <v>0</v>
      </c>
      <c r="DI84" s="81">
        <f t="shared" si="62"/>
        <v>0</v>
      </c>
      <c r="DJ84" s="81">
        <f t="shared" si="63"/>
        <v>-79.575999999999993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-54.613999999999997</v>
      </c>
      <c r="D85" s="82">
        <v>0</v>
      </c>
      <c r="E85" s="82">
        <v>0</v>
      </c>
      <c r="F85" s="82">
        <v>-74.385999999999996</v>
      </c>
      <c r="G85" s="82">
        <v>-129</v>
      </c>
      <c r="H85" s="76"/>
      <c r="I85" s="31">
        <v>83</v>
      </c>
      <c r="J85" s="82">
        <v>54.613999999999997</v>
      </c>
      <c r="K85" s="82">
        <v>0</v>
      </c>
      <c r="L85" s="82">
        <v>0</v>
      </c>
      <c r="M85" s="82">
        <v>0</v>
      </c>
      <c r="N85" s="82">
        <v>54.613999999999997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74.385999999999996</v>
      </c>
      <c r="AF85" s="82">
        <v>0</v>
      </c>
      <c r="AG85" s="82">
        <v>0</v>
      </c>
      <c r="AH85" s="82">
        <v>0</v>
      </c>
      <c r="AI85" s="82">
        <v>74.385999999999996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54.613999999999997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-54.613999999999997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74.385999999999996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-74.385999999999996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546.14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546.14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743.8599999999999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743.8599999999999</v>
      </c>
      <c r="DF85" s="81">
        <f t="shared" si="59"/>
        <v>129</v>
      </c>
      <c r="DG85" s="81">
        <f t="shared" si="60"/>
        <v>-54.613999999999997</v>
      </c>
      <c r="DH85" s="81">
        <f t="shared" si="61"/>
        <v>0</v>
      </c>
      <c r="DI85" s="81">
        <f t="shared" si="62"/>
        <v>0</v>
      </c>
      <c r="DJ85" s="81">
        <f t="shared" si="63"/>
        <v>-74.385999999999996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-52.92</v>
      </c>
      <c r="D86" s="82">
        <v>0</v>
      </c>
      <c r="E86" s="82">
        <v>0</v>
      </c>
      <c r="F86" s="82">
        <v>-72.08</v>
      </c>
      <c r="G86" s="82">
        <v>-125</v>
      </c>
      <c r="H86" s="76"/>
      <c r="I86" s="31">
        <v>84</v>
      </c>
      <c r="J86" s="82">
        <v>52.92</v>
      </c>
      <c r="K86" s="82">
        <v>0</v>
      </c>
      <c r="L86" s="82">
        <v>0</v>
      </c>
      <c r="M86" s="82">
        <v>0</v>
      </c>
      <c r="N86" s="82">
        <v>52.92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72.08</v>
      </c>
      <c r="AF86" s="82">
        <v>0</v>
      </c>
      <c r="AG86" s="82">
        <v>0</v>
      </c>
      <c r="AH86" s="82">
        <v>0</v>
      </c>
      <c r="AI86" s="82">
        <v>72.08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52.92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-52.92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72.08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-72.08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529.20000000000005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529.20000000000005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720.8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720.8</v>
      </c>
      <c r="DF86" s="81">
        <f t="shared" si="59"/>
        <v>125</v>
      </c>
      <c r="DG86" s="81">
        <f t="shared" si="60"/>
        <v>-52.92</v>
      </c>
      <c r="DH86" s="81">
        <f t="shared" si="61"/>
        <v>0</v>
      </c>
      <c r="DI86" s="81">
        <f t="shared" si="62"/>
        <v>0</v>
      </c>
      <c r="DJ86" s="81">
        <f t="shared" si="63"/>
        <v>-72.08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-41.912999999999997</v>
      </c>
      <c r="D87" s="82">
        <v>0</v>
      </c>
      <c r="E87" s="82">
        <v>0</v>
      </c>
      <c r="F87" s="82">
        <v>-57.087000000000003</v>
      </c>
      <c r="G87" s="82">
        <v>-99</v>
      </c>
      <c r="H87" s="76"/>
      <c r="I87" s="31">
        <v>85</v>
      </c>
      <c r="J87" s="82">
        <v>41.912999999999997</v>
      </c>
      <c r="K87" s="82">
        <v>0</v>
      </c>
      <c r="L87" s="82">
        <v>0</v>
      </c>
      <c r="M87" s="82">
        <v>0</v>
      </c>
      <c r="N87" s="82">
        <v>41.912999999999997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57.087000000000003</v>
      </c>
      <c r="AF87" s="82">
        <v>0</v>
      </c>
      <c r="AG87" s="82">
        <v>0</v>
      </c>
      <c r="AH87" s="82">
        <v>0</v>
      </c>
      <c r="AI87" s="82">
        <v>57.087000000000003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41.912999999999997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-41.912999999999997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57.087000000000003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-57.087000000000003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419.13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419.13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570.87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570.87</v>
      </c>
      <c r="DF87" s="81">
        <f t="shared" si="59"/>
        <v>99</v>
      </c>
      <c r="DG87" s="81">
        <f t="shared" si="60"/>
        <v>-41.912999999999997</v>
      </c>
      <c r="DH87" s="81">
        <f t="shared" si="61"/>
        <v>0</v>
      </c>
      <c r="DI87" s="81">
        <f t="shared" si="62"/>
        <v>0</v>
      </c>
      <c r="DJ87" s="81">
        <f t="shared" si="63"/>
        <v>-57.087000000000003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-32.598999999999997</v>
      </c>
      <c r="D88" s="82">
        <v>0</v>
      </c>
      <c r="E88" s="82">
        <v>0</v>
      </c>
      <c r="F88" s="82">
        <v>-44.401000000000003</v>
      </c>
      <c r="G88" s="82">
        <v>-77</v>
      </c>
      <c r="H88" s="76"/>
      <c r="I88" s="31">
        <v>86</v>
      </c>
      <c r="J88" s="82">
        <v>32.598999999999997</v>
      </c>
      <c r="K88" s="82">
        <v>0</v>
      </c>
      <c r="L88" s="82">
        <v>0</v>
      </c>
      <c r="M88" s="82">
        <v>0</v>
      </c>
      <c r="N88" s="82">
        <v>32.598999999999997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44.401000000000003</v>
      </c>
      <c r="AF88" s="82">
        <v>0</v>
      </c>
      <c r="AG88" s="82">
        <v>0</v>
      </c>
      <c r="AH88" s="82">
        <v>0</v>
      </c>
      <c r="AI88" s="82">
        <v>44.401000000000003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32.598999999999997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-32.598999999999997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44.401000000000003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-44.401000000000003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325.98999999999995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325.98999999999995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444.01000000000005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444.01000000000005</v>
      </c>
      <c r="DF88" s="81">
        <f t="shared" si="59"/>
        <v>77</v>
      </c>
      <c r="DG88" s="81">
        <f t="shared" si="60"/>
        <v>-32.598999999999997</v>
      </c>
      <c r="DH88" s="81">
        <f t="shared" si="61"/>
        <v>0</v>
      </c>
      <c r="DI88" s="81">
        <f t="shared" si="62"/>
        <v>0</v>
      </c>
      <c r="DJ88" s="81">
        <f t="shared" si="63"/>
        <v>-44.401000000000003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-20.745000000000001</v>
      </c>
      <c r="D89" s="82">
        <v>0</v>
      </c>
      <c r="E89" s="82">
        <v>0</v>
      </c>
      <c r="F89" s="82">
        <v>-28.254999999999999</v>
      </c>
      <c r="G89" s="82">
        <v>-49</v>
      </c>
      <c r="H89" s="76"/>
      <c r="I89" s="31">
        <v>87</v>
      </c>
      <c r="J89" s="82">
        <v>20.745000000000001</v>
      </c>
      <c r="K89" s="82">
        <v>0</v>
      </c>
      <c r="L89" s="82">
        <v>0</v>
      </c>
      <c r="M89" s="82">
        <v>0</v>
      </c>
      <c r="N89" s="82">
        <v>20.745000000000001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28.254999999999999</v>
      </c>
      <c r="AF89" s="82">
        <v>0</v>
      </c>
      <c r="AG89" s="82">
        <v>0</v>
      </c>
      <c r="AH89" s="82">
        <v>0</v>
      </c>
      <c r="AI89" s="82">
        <v>28.254999999999999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20.745000000000001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-20.745000000000001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28.254999999999999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-28.254999999999999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207.45000000000002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207.45000000000002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282.55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282.55</v>
      </c>
      <c r="DF89" s="81">
        <f t="shared" si="59"/>
        <v>49</v>
      </c>
      <c r="DG89" s="81">
        <f t="shared" si="60"/>
        <v>-20.745000000000001</v>
      </c>
      <c r="DH89" s="81">
        <f t="shared" si="61"/>
        <v>0</v>
      </c>
      <c r="DI89" s="81">
        <f t="shared" si="62"/>
        <v>0</v>
      </c>
      <c r="DJ89" s="81">
        <f t="shared" si="63"/>
        <v>-28.254999999999999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-7.6210000000000004</v>
      </c>
      <c r="D90" s="82">
        <v>0</v>
      </c>
      <c r="E90" s="82">
        <v>0</v>
      </c>
      <c r="F90" s="82">
        <v>-10.379</v>
      </c>
      <c r="G90" s="82">
        <v>-18</v>
      </c>
      <c r="H90" s="76"/>
      <c r="I90" s="31">
        <v>88</v>
      </c>
      <c r="J90" s="82">
        <v>7.6210000000000004</v>
      </c>
      <c r="K90" s="82">
        <v>0</v>
      </c>
      <c r="L90" s="82">
        <v>0</v>
      </c>
      <c r="M90" s="82">
        <v>0</v>
      </c>
      <c r="N90" s="82">
        <v>7.6210000000000004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10.379</v>
      </c>
      <c r="AF90" s="82">
        <v>0</v>
      </c>
      <c r="AG90" s="82">
        <v>0</v>
      </c>
      <c r="AH90" s="82">
        <v>0</v>
      </c>
      <c r="AI90" s="82">
        <v>10.379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7.6210000000000004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-7.6210000000000004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10.379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-10.379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76.210000000000008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76.210000000000008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103.78999999999999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103.78999999999999</v>
      </c>
      <c r="DF90" s="81">
        <f t="shared" si="59"/>
        <v>18</v>
      </c>
      <c r="DG90" s="81">
        <f t="shared" si="60"/>
        <v>-7.6210000000000004</v>
      </c>
      <c r="DH90" s="81">
        <f t="shared" si="61"/>
        <v>0</v>
      </c>
      <c r="DI90" s="81">
        <f t="shared" si="62"/>
        <v>0</v>
      </c>
      <c r="DJ90" s="81">
        <f t="shared" si="63"/>
        <v>-10.379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-4.234</v>
      </c>
      <c r="D91" s="82">
        <v>0</v>
      </c>
      <c r="E91" s="82">
        <v>0</v>
      </c>
      <c r="F91" s="82">
        <v>-5.766</v>
      </c>
      <c r="G91" s="82">
        <v>-10</v>
      </c>
      <c r="H91" s="76"/>
      <c r="I91" s="31">
        <v>89</v>
      </c>
      <c r="J91" s="82">
        <v>4.234</v>
      </c>
      <c r="K91" s="82">
        <v>0</v>
      </c>
      <c r="L91" s="82">
        <v>0</v>
      </c>
      <c r="M91" s="82">
        <v>0</v>
      </c>
      <c r="N91" s="82">
        <v>4.234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5.766</v>
      </c>
      <c r="AF91" s="82">
        <v>0</v>
      </c>
      <c r="AG91" s="82">
        <v>0</v>
      </c>
      <c r="AH91" s="82">
        <v>0</v>
      </c>
      <c r="AI91" s="82">
        <v>5.766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4.234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-4.234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5.766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-5.766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42.34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42.34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57.66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57.66</v>
      </c>
      <c r="DF91" s="81">
        <f t="shared" si="59"/>
        <v>10</v>
      </c>
      <c r="DG91" s="81">
        <f t="shared" si="60"/>
        <v>-4.234</v>
      </c>
      <c r="DH91" s="81">
        <f t="shared" si="61"/>
        <v>0</v>
      </c>
      <c r="DI91" s="81">
        <f t="shared" si="62"/>
        <v>0</v>
      </c>
      <c r="DJ91" s="81">
        <f t="shared" si="63"/>
        <v>-5.766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0.18774900000000003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-0.18774900000000003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0.26525099999999996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-0.26525099999999996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0.187749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0.187749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0.26525100000000001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0.26525100000000001</v>
      </c>
      <c r="DE99" s="86"/>
      <c r="DF99" s="81">
        <f t="shared" si="59"/>
        <v>0.45299999999999996</v>
      </c>
      <c r="DG99" s="81">
        <f t="shared" si="60"/>
        <v>-0.18774900000000003</v>
      </c>
      <c r="DH99" s="81">
        <f t="shared" si="61"/>
        <v>0</v>
      </c>
      <c r="DI99" s="81">
        <f t="shared" si="62"/>
        <v>0</v>
      </c>
      <c r="DJ99" s="81">
        <f t="shared" si="63"/>
        <v>-0.26525099999999996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5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7" t="s">
        <v>325</v>
      </c>
      <c r="J1" s="238"/>
      <c r="K1" s="238"/>
      <c r="L1" s="238"/>
      <c r="M1" s="239"/>
      <c r="N1" s="238" t="s">
        <v>477</v>
      </c>
      <c r="O1" s="238"/>
      <c r="P1" s="238"/>
      <c r="Q1" s="238"/>
      <c r="R1" s="239"/>
      <c r="W1" s="46"/>
      <c r="X1" s="46">
        <v>1</v>
      </c>
    </row>
    <row r="2" spans="1:24" ht="15.75" thickBot="1">
      <c r="A2" s="236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375.3</v>
      </c>
      <c r="H3" s="174">
        <f t="shared" ref="H3:H66" ca="1" si="2">INDIRECT("ISGS_Delhi_pp!" &amp; $V$3 &amp; X3)</f>
        <v>361.60154999999997</v>
      </c>
      <c r="I3" s="178">
        <f ca="1">INDIRECT("BRPL_EOD!" &amp; $V$3 &amp; X3)</f>
        <v>269.77999999999997</v>
      </c>
      <c r="J3" s="176">
        <f ca="1">INDIRECT("BYPL_EOD!" &amp; $V$3 &amp; X3)</f>
        <v>86.71</v>
      </c>
      <c r="K3" s="176">
        <f ca="1">INDIRECT("TPDDL_EOD!" &amp; $V$3 &amp; X3)</f>
        <v>5.1100000000000003</v>
      </c>
      <c r="L3" s="176">
        <f ca="1">INDIRECT("NDMC_EOD!" &amp; $V$3 &amp; X3)</f>
        <v>0</v>
      </c>
      <c r="M3" s="177">
        <f ca="1">SUM(I3:L3)</f>
        <v>361.59999999999997</v>
      </c>
      <c r="N3" s="175">
        <f ca="1">INDIRECT("BRPL_ISGS_exbus!" &amp; $V$3 &amp; X3)</f>
        <v>269.78115641316367</v>
      </c>
      <c r="O3" s="176">
        <f ca="1">INDIRECT("BYPL_ISGS_exbus!" &amp; $V$3 &amp; X3)</f>
        <v>86.710371682798666</v>
      </c>
      <c r="P3" s="176">
        <f ca="1">INDIRECT("TPDDL_ISGS_exbus!" &amp; $V$3 &amp; X3)</f>
        <v>5.1100219040376107</v>
      </c>
      <c r="Q3" s="176">
        <f ca="1">INDIRECT("NDMC_ISGS_exbus!" &amp; $V$3 &amp; X3)</f>
        <v>0</v>
      </c>
      <c r="R3" s="177">
        <f ca="1">SUM(N3:Q3)</f>
        <v>361.60154999999997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375.3</v>
      </c>
      <c r="H4" s="182">
        <f t="shared" ca="1" si="2"/>
        <v>361.60154999999997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86.71</v>
      </c>
      <c r="K4" s="180">
        <f t="shared" ref="K4:K67" ca="1" si="7">INDIRECT("TPDDL_EOD!" &amp; $V$3 &amp; X4)</f>
        <v>5.1100000000000003</v>
      </c>
      <c r="L4" s="180">
        <f t="shared" ref="L4:L67" ca="1" si="8">INDIRECT("NDMC_EOD!" &amp; $V$3 &amp; X4)</f>
        <v>0</v>
      </c>
      <c r="M4" s="181">
        <f t="shared" ref="M4:M67" ca="1" si="9">SUM(I4:L4)</f>
        <v>361.59999999999997</v>
      </c>
      <c r="N4" s="179">
        <f t="shared" ref="N4:N67" ca="1" si="10">INDIRECT("BRPL_ISGS_exbus!" &amp; $V$3 &amp; X4)</f>
        <v>269.78115641316367</v>
      </c>
      <c r="O4" s="180">
        <f t="shared" ref="O4:O67" ca="1" si="11">INDIRECT("BYPL_ISGS_exbus!" &amp; $V$3 &amp; X4)</f>
        <v>86.710371682798666</v>
      </c>
      <c r="P4" s="180">
        <f t="shared" ref="P4:P67" ca="1" si="12">INDIRECT("TPDDL_ISGS_exbus!" &amp; $V$3 &amp; X4)</f>
        <v>5.1100219040376107</v>
      </c>
      <c r="Q4" s="180">
        <f t="shared" ref="Q4:Q67" ca="1" si="13">INDIRECT("NDMC_ISGS_exbus!" &amp; $V$3 &amp; X4)</f>
        <v>0</v>
      </c>
      <c r="R4" s="181">
        <f t="shared" ref="R4:R67" ca="1" si="14">SUM(N4:Q4)</f>
        <v>361.60154999999997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375.3</v>
      </c>
      <c r="H5" s="182">
        <f t="shared" ca="1" si="2"/>
        <v>361.60154999999997</v>
      </c>
      <c r="I5" s="183">
        <f t="shared" ca="1" si="5"/>
        <v>269.77999999999997</v>
      </c>
      <c r="J5" s="180">
        <f t="shared" ca="1" si="6"/>
        <v>86.71</v>
      </c>
      <c r="K5" s="180">
        <f t="shared" ca="1" si="7"/>
        <v>5.1100000000000003</v>
      </c>
      <c r="L5" s="180">
        <f t="shared" ca="1" si="8"/>
        <v>0</v>
      </c>
      <c r="M5" s="181">
        <f t="shared" ca="1" si="9"/>
        <v>361.59999999999997</v>
      </c>
      <c r="N5" s="179">
        <f t="shared" ca="1" si="10"/>
        <v>269.78115641316367</v>
      </c>
      <c r="O5" s="180">
        <f t="shared" ca="1" si="11"/>
        <v>86.710371682798666</v>
      </c>
      <c r="P5" s="180">
        <f t="shared" ca="1" si="12"/>
        <v>5.1100219040376107</v>
      </c>
      <c r="Q5" s="180">
        <f t="shared" ca="1" si="13"/>
        <v>0</v>
      </c>
      <c r="R5" s="181">
        <f t="shared" ca="1" si="14"/>
        <v>361.60154999999997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375.3</v>
      </c>
      <c r="H6" s="182">
        <f t="shared" ca="1" si="2"/>
        <v>361.60154999999997</v>
      </c>
      <c r="I6" s="183">
        <f t="shared" ca="1" si="5"/>
        <v>269.77999999999997</v>
      </c>
      <c r="J6" s="180">
        <f t="shared" ca="1" si="6"/>
        <v>86.71</v>
      </c>
      <c r="K6" s="180">
        <f t="shared" ca="1" si="7"/>
        <v>5.1100000000000003</v>
      </c>
      <c r="L6" s="180">
        <f t="shared" ca="1" si="8"/>
        <v>0</v>
      </c>
      <c r="M6" s="181">
        <f t="shared" ca="1" si="9"/>
        <v>361.59999999999997</v>
      </c>
      <c r="N6" s="179">
        <f t="shared" ca="1" si="10"/>
        <v>269.78115641316367</v>
      </c>
      <c r="O6" s="180">
        <f t="shared" ca="1" si="11"/>
        <v>86.710371682798666</v>
      </c>
      <c r="P6" s="180">
        <f t="shared" ca="1" si="12"/>
        <v>5.1100219040376107</v>
      </c>
      <c r="Q6" s="180">
        <f t="shared" ca="1" si="13"/>
        <v>0</v>
      </c>
      <c r="R6" s="181">
        <f t="shared" ca="1" si="14"/>
        <v>361.60154999999997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375.3</v>
      </c>
      <c r="H7" s="182">
        <f t="shared" ca="1" si="2"/>
        <v>361.60154999999997</v>
      </c>
      <c r="I7" s="183">
        <f t="shared" ca="1" si="5"/>
        <v>269.77999999999997</v>
      </c>
      <c r="J7" s="180">
        <f t="shared" ca="1" si="6"/>
        <v>86.71</v>
      </c>
      <c r="K7" s="180">
        <f t="shared" ca="1" si="7"/>
        <v>5.1100000000000003</v>
      </c>
      <c r="L7" s="180">
        <f t="shared" ca="1" si="8"/>
        <v>0</v>
      </c>
      <c r="M7" s="181">
        <f t="shared" ca="1" si="9"/>
        <v>361.59999999999997</v>
      </c>
      <c r="N7" s="179">
        <f t="shared" ca="1" si="10"/>
        <v>269.78115641316367</v>
      </c>
      <c r="O7" s="180">
        <f t="shared" ca="1" si="11"/>
        <v>86.710371682798666</v>
      </c>
      <c r="P7" s="180">
        <f t="shared" ca="1" si="12"/>
        <v>5.1100219040376107</v>
      </c>
      <c r="Q7" s="180">
        <f t="shared" ca="1" si="13"/>
        <v>0</v>
      </c>
      <c r="R7" s="181">
        <f t="shared" ca="1" si="14"/>
        <v>361.60154999999997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375.3</v>
      </c>
      <c r="H8" s="182">
        <f t="shared" ca="1" si="2"/>
        <v>361.60154999999997</v>
      </c>
      <c r="I8" s="183">
        <f t="shared" ca="1" si="5"/>
        <v>269.77999999999997</v>
      </c>
      <c r="J8" s="180">
        <f t="shared" ca="1" si="6"/>
        <v>86.71</v>
      </c>
      <c r="K8" s="180">
        <f t="shared" ca="1" si="7"/>
        <v>5.1100000000000003</v>
      </c>
      <c r="L8" s="180">
        <f t="shared" ca="1" si="8"/>
        <v>0</v>
      </c>
      <c r="M8" s="181">
        <f t="shared" ca="1" si="9"/>
        <v>361.59999999999997</v>
      </c>
      <c r="N8" s="179">
        <f t="shared" ca="1" si="10"/>
        <v>269.78115641316367</v>
      </c>
      <c r="O8" s="180">
        <f t="shared" ca="1" si="11"/>
        <v>86.710371682798666</v>
      </c>
      <c r="P8" s="180">
        <f t="shared" ca="1" si="12"/>
        <v>5.1100219040376107</v>
      </c>
      <c r="Q8" s="180">
        <f t="shared" ca="1" si="13"/>
        <v>0</v>
      </c>
      <c r="R8" s="181">
        <f t="shared" ca="1" si="14"/>
        <v>361.60154999999997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375.3</v>
      </c>
      <c r="H9" s="182">
        <f t="shared" ca="1" si="2"/>
        <v>361.60154999999997</v>
      </c>
      <c r="I9" s="183">
        <f t="shared" ca="1" si="5"/>
        <v>269.77999999999997</v>
      </c>
      <c r="J9" s="180">
        <f t="shared" ca="1" si="6"/>
        <v>86.71</v>
      </c>
      <c r="K9" s="180">
        <f t="shared" ca="1" si="7"/>
        <v>5.1100000000000003</v>
      </c>
      <c r="L9" s="180">
        <f t="shared" ca="1" si="8"/>
        <v>0</v>
      </c>
      <c r="M9" s="181">
        <f t="shared" ca="1" si="9"/>
        <v>361.59999999999997</v>
      </c>
      <c r="N9" s="179">
        <f t="shared" ca="1" si="10"/>
        <v>269.78115641316367</v>
      </c>
      <c r="O9" s="180">
        <f t="shared" ca="1" si="11"/>
        <v>86.710371682798666</v>
      </c>
      <c r="P9" s="180">
        <f t="shared" ca="1" si="12"/>
        <v>5.1100219040376107</v>
      </c>
      <c r="Q9" s="180">
        <f t="shared" ca="1" si="13"/>
        <v>0</v>
      </c>
      <c r="R9" s="181">
        <f t="shared" ca="1" si="14"/>
        <v>361.60154999999997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375.3</v>
      </c>
      <c r="H10" s="182">
        <f t="shared" ca="1" si="2"/>
        <v>361.60154999999997</v>
      </c>
      <c r="I10" s="183">
        <f t="shared" ca="1" si="5"/>
        <v>269.77999999999997</v>
      </c>
      <c r="J10" s="180">
        <f t="shared" ca="1" si="6"/>
        <v>86.71</v>
      </c>
      <c r="K10" s="180">
        <f t="shared" ca="1" si="7"/>
        <v>5.1100000000000003</v>
      </c>
      <c r="L10" s="180">
        <f t="shared" ca="1" si="8"/>
        <v>0</v>
      </c>
      <c r="M10" s="181">
        <f t="shared" ca="1" si="9"/>
        <v>361.59999999999997</v>
      </c>
      <c r="N10" s="179">
        <f t="shared" ca="1" si="10"/>
        <v>269.78115641316367</v>
      </c>
      <c r="O10" s="180">
        <f t="shared" ca="1" si="11"/>
        <v>86.710371682798666</v>
      </c>
      <c r="P10" s="180">
        <f t="shared" ca="1" si="12"/>
        <v>5.1100219040376107</v>
      </c>
      <c r="Q10" s="180">
        <f t="shared" ca="1" si="13"/>
        <v>0</v>
      </c>
      <c r="R10" s="181">
        <f t="shared" ca="1" si="14"/>
        <v>361.60154999999997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375.3</v>
      </c>
      <c r="H11" s="182">
        <f t="shared" ca="1" si="2"/>
        <v>361.60154999999997</v>
      </c>
      <c r="I11" s="183">
        <f t="shared" ca="1" si="5"/>
        <v>269.77999999999997</v>
      </c>
      <c r="J11" s="180">
        <f t="shared" ca="1" si="6"/>
        <v>86.71</v>
      </c>
      <c r="K11" s="180">
        <f t="shared" ca="1" si="7"/>
        <v>5.1100000000000003</v>
      </c>
      <c r="L11" s="180">
        <f t="shared" ca="1" si="8"/>
        <v>0</v>
      </c>
      <c r="M11" s="181">
        <f t="shared" ca="1" si="9"/>
        <v>361.59999999999997</v>
      </c>
      <c r="N11" s="179">
        <f t="shared" ca="1" si="10"/>
        <v>269.78115641316367</v>
      </c>
      <c r="O11" s="180">
        <f t="shared" ca="1" si="11"/>
        <v>86.710371682798666</v>
      </c>
      <c r="P11" s="180">
        <f t="shared" ca="1" si="12"/>
        <v>5.1100219040376107</v>
      </c>
      <c r="Q11" s="180">
        <f t="shared" ca="1" si="13"/>
        <v>0</v>
      </c>
      <c r="R11" s="181">
        <f t="shared" ca="1" si="14"/>
        <v>361.60154999999997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375.3</v>
      </c>
      <c r="H12" s="182">
        <f t="shared" ca="1" si="2"/>
        <v>361.60154999999997</v>
      </c>
      <c r="I12" s="183">
        <f t="shared" ca="1" si="5"/>
        <v>269.77999999999997</v>
      </c>
      <c r="J12" s="180">
        <f t="shared" ca="1" si="6"/>
        <v>86.71</v>
      </c>
      <c r="K12" s="180">
        <f t="shared" ca="1" si="7"/>
        <v>5.1100000000000003</v>
      </c>
      <c r="L12" s="180">
        <f t="shared" ca="1" si="8"/>
        <v>0</v>
      </c>
      <c r="M12" s="181">
        <f t="shared" ca="1" si="9"/>
        <v>361.59999999999997</v>
      </c>
      <c r="N12" s="179">
        <f t="shared" ca="1" si="10"/>
        <v>269.78115641316367</v>
      </c>
      <c r="O12" s="180">
        <f t="shared" ca="1" si="11"/>
        <v>86.710371682798666</v>
      </c>
      <c r="P12" s="180">
        <f t="shared" ca="1" si="12"/>
        <v>5.1100219040376107</v>
      </c>
      <c r="Q12" s="180">
        <f t="shared" ca="1" si="13"/>
        <v>0</v>
      </c>
      <c r="R12" s="181">
        <f t="shared" ca="1" si="14"/>
        <v>361.60154999999997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375.3</v>
      </c>
      <c r="H13" s="182">
        <f t="shared" ca="1" si="2"/>
        <v>361.60154999999997</v>
      </c>
      <c r="I13" s="183">
        <f t="shared" ca="1" si="5"/>
        <v>269.77999999999997</v>
      </c>
      <c r="J13" s="180">
        <f t="shared" ca="1" si="6"/>
        <v>86.71</v>
      </c>
      <c r="K13" s="180">
        <f t="shared" ca="1" si="7"/>
        <v>5.1100000000000003</v>
      </c>
      <c r="L13" s="180">
        <f t="shared" ca="1" si="8"/>
        <v>0</v>
      </c>
      <c r="M13" s="181">
        <f t="shared" ca="1" si="9"/>
        <v>361.59999999999997</v>
      </c>
      <c r="N13" s="179">
        <f t="shared" ca="1" si="10"/>
        <v>269.78115641316367</v>
      </c>
      <c r="O13" s="180">
        <f t="shared" ca="1" si="11"/>
        <v>86.710371682798666</v>
      </c>
      <c r="P13" s="180">
        <f t="shared" ca="1" si="12"/>
        <v>5.1100219040376107</v>
      </c>
      <c r="Q13" s="180">
        <f t="shared" ca="1" si="13"/>
        <v>0</v>
      </c>
      <c r="R13" s="181">
        <f t="shared" ca="1" si="14"/>
        <v>361.60154999999997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375.3</v>
      </c>
      <c r="H14" s="182">
        <f t="shared" ca="1" si="2"/>
        <v>361.60154999999997</v>
      </c>
      <c r="I14" s="183">
        <f t="shared" ca="1" si="5"/>
        <v>269.77999999999997</v>
      </c>
      <c r="J14" s="180">
        <f t="shared" ca="1" si="6"/>
        <v>86.71</v>
      </c>
      <c r="K14" s="180">
        <f t="shared" ca="1" si="7"/>
        <v>5.1100000000000003</v>
      </c>
      <c r="L14" s="180">
        <f t="shared" ca="1" si="8"/>
        <v>0</v>
      </c>
      <c r="M14" s="181">
        <f t="shared" ca="1" si="9"/>
        <v>361.59999999999997</v>
      </c>
      <c r="N14" s="179">
        <f t="shared" ca="1" si="10"/>
        <v>269.78115641316367</v>
      </c>
      <c r="O14" s="180">
        <f t="shared" ca="1" si="11"/>
        <v>86.710371682798666</v>
      </c>
      <c r="P14" s="180">
        <f t="shared" ca="1" si="12"/>
        <v>5.1100219040376107</v>
      </c>
      <c r="Q14" s="180">
        <f t="shared" ca="1" si="13"/>
        <v>0</v>
      </c>
      <c r="R14" s="181">
        <f t="shared" ca="1" si="14"/>
        <v>361.60154999999997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375.3</v>
      </c>
      <c r="H15" s="182">
        <f t="shared" ca="1" si="2"/>
        <v>361.60154999999997</v>
      </c>
      <c r="I15" s="183">
        <f t="shared" ca="1" si="5"/>
        <v>269.77999999999997</v>
      </c>
      <c r="J15" s="180">
        <f t="shared" ca="1" si="6"/>
        <v>86.71</v>
      </c>
      <c r="K15" s="180">
        <f t="shared" ca="1" si="7"/>
        <v>5.1100000000000003</v>
      </c>
      <c r="L15" s="180">
        <f t="shared" ca="1" si="8"/>
        <v>0</v>
      </c>
      <c r="M15" s="181">
        <f t="shared" ca="1" si="9"/>
        <v>361.59999999999997</v>
      </c>
      <c r="N15" s="179">
        <f t="shared" ca="1" si="10"/>
        <v>269.78115641316367</v>
      </c>
      <c r="O15" s="180">
        <f t="shared" ca="1" si="11"/>
        <v>86.710371682798666</v>
      </c>
      <c r="P15" s="180">
        <f t="shared" ca="1" si="12"/>
        <v>5.1100219040376107</v>
      </c>
      <c r="Q15" s="180">
        <f t="shared" ca="1" si="13"/>
        <v>0</v>
      </c>
      <c r="R15" s="181">
        <f t="shared" ca="1" si="14"/>
        <v>361.60154999999997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375.3</v>
      </c>
      <c r="H16" s="182">
        <f t="shared" ca="1" si="2"/>
        <v>361.60154999999997</v>
      </c>
      <c r="I16" s="183">
        <f t="shared" ca="1" si="5"/>
        <v>269.77999999999997</v>
      </c>
      <c r="J16" s="180">
        <f t="shared" ca="1" si="6"/>
        <v>86.71</v>
      </c>
      <c r="K16" s="180">
        <f t="shared" ca="1" si="7"/>
        <v>5.1100000000000003</v>
      </c>
      <c r="L16" s="180">
        <f t="shared" ca="1" si="8"/>
        <v>0</v>
      </c>
      <c r="M16" s="181">
        <f t="shared" ca="1" si="9"/>
        <v>361.59999999999997</v>
      </c>
      <c r="N16" s="179">
        <f t="shared" ca="1" si="10"/>
        <v>269.78115641316367</v>
      </c>
      <c r="O16" s="180">
        <f t="shared" ca="1" si="11"/>
        <v>86.710371682798666</v>
      </c>
      <c r="P16" s="180">
        <f t="shared" ca="1" si="12"/>
        <v>5.1100219040376107</v>
      </c>
      <c r="Q16" s="180">
        <f t="shared" ca="1" si="13"/>
        <v>0</v>
      </c>
      <c r="R16" s="181">
        <f t="shared" ca="1" si="14"/>
        <v>361.60154999999997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375.3</v>
      </c>
      <c r="H17" s="182">
        <f t="shared" ca="1" si="2"/>
        <v>361.60154999999997</v>
      </c>
      <c r="I17" s="183">
        <f t="shared" ca="1" si="5"/>
        <v>269.77999999999997</v>
      </c>
      <c r="J17" s="180">
        <f t="shared" ca="1" si="6"/>
        <v>86.71</v>
      </c>
      <c r="K17" s="180">
        <f t="shared" ca="1" si="7"/>
        <v>5.1100000000000003</v>
      </c>
      <c r="L17" s="180">
        <f t="shared" ca="1" si="8"/>
        <v>0</v>
      </c>
      <c r="M17" s="181">
        <f t="shared" ca="1" si="9"/>
        <v>361.59999999999997</v>
      </c>
      <c r="N17" s="179">
        <f t="shared" ca="1" si="10"/>
        <v>269.78115641316367</v>
      </c>
      <c r="O17" s="180">
        <f t="shared" ca="1" si="11"/>
        <v>86.710371682798666</v>
      </c>
      <c r="P17" s="180">
        <f t="shared" ca="1" si="12"/>
        <v>5.1100219040376107</v>
      </c>
      <c r="Q17" s="180">
        <f t="shared" ca="1" si="13"/>
        <v>0</v>
      </c>
      <c r="R17" s="181">
        <f t="shared" ca="1" si="14"/>
        <v>361.60154999999997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375.3</v>
      </c>
      <c r="H18" s="182">
        <f t="shared" ca="1" si="2"/>
        <v>361.60154999999997</v>
      </c>
      <c r="I18" s="183">
        <f t="shared" ca="1" si="5"/>
        <v>269.77999999999997</v>
      </c>
      <c r="J18" s="180">
        <f t="shared" ca="1" si="6"/>
        <v>86.71</v>
      </c>
      <c r="K18" s="180">
        <f t="shared" ca="1" si="7"/>
        <v>5.1100000000000003</v>
      </c>
      <c r="L18" s="180">
        <f t="shared" ca="1" si="8"/>
        <v>0</v>
      </c>
      <c r="M18" s="181">
        <f t="shared" ca="1" si="9"/>
        <v>361.59999999999997</v>
      </c>
      <c r="N18" s="179">
        <f t="shared" ca="1" si="10"/>
        <v>269.78115641316367</v>
      </c>
      <c r="O18" s="180">
        <f t="shared" ca="1" si="11"/>
        <v>86.710371682798666</v>
      </c>
      <c r="P18" s="180">
        <f t="shared" ca="1" si="12"/>
        <v>5.1100219040376107</v>
      </c>
      <c r="Q18" s="180">
        <f t="shared" ca="1" si="13"/>
        <v>0</v>
      </c>
      <c r="R18" s="181">
        <f t="shared" ca="1" si="14"/>
        <v>361.60154999999997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375.3</v>
      </c>
      <c r="H19" s="182">
        <f t="shared" ca="1" si="2"/>
        <v>361.60154999999997</v>
      </c>
      <c r="I19" s="183">
        <f t="shared" ca="1" si="5"/>
        <v>269.77999999999997</v>
      </c>
      <c r="J19" s="180">
        <f t="shared" ca="1" si="6"/>
        <v>86.71</v>
      </c>
      <c r="K19" s="180">
        <f t="shared" ca="1" si="7"/>
        <v>5.1100000000000003</v>
      </c>
      <c r="L19" s="180">
        <f t="shared" ca="1" si="8"/>
        <v>0</v>
      </c>
      <c r="M19" s="181">
        <f t="shared" ca="1" si="9"/>
        <v>361.59999999999997</v>
      </c>
      <c r="N19" s="179">
        <f t="shared" ca="1" si="10"/>
        <v>269.78115641316367</v>
      </c>
      <c r="O19" s="180">
        <f t="shared" ca="1" si="11"/>
        <v>86.710371682798666</v>
      </c>
      <c r="P19" s="180">
        <f t="shared" ca="1" si="12"/>
        <v>5.1100219040376107</v>
      </c>
      <c r="Q19" s="180">
        <f t="shared" ca="1" si="13"/>
        <v>0</v>
      </c>
      <c r="R19" s="181">
        <f t="shared" ca="1" si="14"/>
        <v>361.60154999999997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375.3</v>
      </c>
      <c r="H20" s="182">
        <f t="shared" ca="1" si="2"/>
        <v>361.60154999999997</v>
      </c>
      <c r="I20" s="183">
        <f t="shared" ca="1" si="5"/>
        <v>269.77999999999997</v>
      </c>
      <c r="J20" s="180">
        <f t="shared" ca="1" si="6"/>
        <v>86.71</v>
      </c>
      <c r="K20" s="180">
        <f t="shared" ca="1" si="7"/>
        <v>5.1100000000000003</v>
      </c>
      <c r="L20" s="180">
        <f t="shared" ca="1" si="8"/>
        <v>0</v>
      </c>
      <c r="M20" s="181">
        <f t="shared" ca="1" si="9"/>
        <v>361.59999999999997</v>
      </c>
      <c r="N20" s="179">
        <f t="shared" ca="1" si="10"/>
        <v>269.78115641316367</v>
      </c>
      <c r="O20" s="180">
        <f t="shared" ca="1" si="11"/>
        <v>86.710371682798666</v>
      </c>
      <c r="P20" s="180">
        <f t="shared" ca="1" si="12"/>
        <v>5.1100219040376107</v>
      </c>
      <c r="Q20" s="180">
        <f t="shared" ca="1" si="13"/>
        <v>0</v>
      </c>
      <c r="R20" s="181">
        <f t="shared" ca="1" si="14"/>
        <v>361.60154999999997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375.3</v>
      </c>
      <c r="H21" s="182">
        <f t="shared" ca="1" si="2"/>
        <v>361.60154999999997</v>
      </c>
      <c r="I21" s="183">
        <f t="shared" ca="1" si="5"/>
        <v>269.77999999999997</v>
      </c>
      <c r="J21" s="180">
        <f t="shared" ca="1" si="6"/>
        <v>86.71</v>
      </c>
      <c r="K21" s="180">
        <f t="shared" ca="1" si="7"/>
        <v>5.1100000000000003</v>
      </c>
      <c r="L21" s="180">
        <f t="shared" ca="1" si="8"/>
        <v>0</v>
      </c>
      <c r="M21" s="181">
        <f t="shared" ca="1" si="9"/>
        <v>361.59999999999997</v>
      </c>
      <c r="N21" s="179">
        <f t="shared" ca="1" si="10"/>
        <v>269.78115641316367</v>
      </c>
      <c r="O21" s="180">
        <f t="shared" ca="1" si="11"/>
        <v>86.710371682798666</v>
      </c>
      <c r="P21" s="180">
        <f t="shared" ca="1" si="12"/>
        <v>5.1100219040376107</v>
      </c>
      <c r="Q21" s="180">
        <f t="shared" ca="1" si="13"/>
        <v>0</v>
      </c>
      <c r="R21" s="181">
        <f t="shared" ca="1" si="14"/>
        <v>361.60154999999997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375.3</v>
      </c>
      <c r="H22" s="182">
        <f t="shared" ca="1" si="2"/>
        <v>361.60154999999997</v>
      </c>
      <c r="I22" s="183">
        <f t="shared" ca="1" si="5"/>
        <v>269.77999999999997</v>
      </c>
      <c r="J22" s="180">
        <f t="shared" ca="1" si="6"/>
        <v>86.71</v>
      </c>
      <c r="K22" s="180">
        <f t="shared" ca="1" si="7"/>
        <v>5.1100000000000003</v>
      </c>
      <c r="L22" s="180">
        <f t="shared" ca="1" si="8"/>
        <v>0</v>
      </c>
      <c r="M22" s="181">
        <f t="shared" ca="1" si="9"/>
        <v>361.59999999999997</v>
      </c>
      <c r="N22" s="179">
        <f t="shared" ca="1" si="10"/>
        <v>269.78115641316367</v>
      </c>
      <c r="O22" s="180">
        <f t="shared" ca="1" si="11"/>
        <v>86.710371682798666</v>
      </c>
      <c r="P22" s="180">
        <f t="shared" ca="1" si="12"/>
        <v>5.1100219040376107</v>
      </c>
      <c r="Q22" s="180">
        <f t="shared" ca="1" si="13"/>
        <v>0</v>
      </c>
      <c r="R22" s="181">
        <f t="shared" ca="1" si="14"/>
        <v>361.60154999999997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375.3</v>
      </c>
      <c r="H23" s="182">
        <f t="shared" ca="1" si="2"/>
        <v>361.60154999999997</v>
      </c>
      <c r="I23" s="183">
        <f t="shared" ca="1" si="5"/>
        <v>269.77999999999997</v>
      </c>
      <c r="J23" s="180">
        <f t="shared" ca="1" si="6"/>
        <v>86.71</v>
      </c>
      <c r="K23" s="180">
        <f t="shared" ca="1" si="7"/>
        <v>5.1100000000000003</v>
      </c>
      <c r="L23" s="180">
        <f t="shared" ca="1" si="8"/>
        <v>0</v>
      </c>
      <c r="M23" s="181">
        <f t="shared" ca="1" si="9"/>
        <v>361.59999999999997</v>
      </c>
      <c r="N23" s="179">
        <f t="shared" ca="1" si="10"/>
        <v>269.78115641316367</v>
      </c>
      <c r="O23" s="180">
        <f t="shared" ca="1" si="11"/>
        <v>86.710371682798666</v>
      </c>
      <c r="P23" s="180">
        <f t="shared" ca="1" si="12"/>
        <v>5.1100219040376107</v>
      </c>
      <c r="Q23" s="180">
        <f t="shared" ca="1" si="13"/>
        <v>0</v>
      </c>
      <c r="R23" s="181">
        <f t="shared" ca="1" si="14"/>
        <v>361.60154999999997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375.3</v>
      </c>
      <c r="H24" s="182">
        <f t="shared" ca="1" si="2"/>
        <v>361.60154999999997</v>
      </c>
      <c r="I24" s="183">
        <f t="shared" ca="1" si="5"/>
        <v>269.77999999999997</v>
      </c>
      <c r="J24" s="180">
        <f t="shared" ca="1" si="6"/>
        <v>86.71</v>
      </c>
      <c r="K24" s="180">
        <f t="shared" ca="1" si="7"/>
        <v>5.1100000000000003</v>
      </c>
      <c r="L24" s="180">
        <f t="shared" ca="1" si="8"/>
        <v>0</v>
      </c>
      <c r="M24" s="181">
        <f t="shared" ca="1" si="9"/>
        <v>361.59999999999997</v>
      </c>
      <c r="N24" s="179">
        <f t="shared" ca="1" si="10"/>
        <v>269.78115641316367</v>
      </c>
      <c r="O24" s="180">
        <f t="shared" ca="1" si="11"/>
        <v>86.710371682798666</v>
      </c>
      <c r="P24" s="180">
        <f t="shared" ca="1" si="12"/>
        <v>5.1100219040376107</v>
      </c>
      <c r="Q24" s="180">
        <f t="shared" ca="1" si="13"/>
        <v>0</v>
      </c>
      <c r="R24" s="181">
        <f t="shared" ca="1" si="14"/>
        <v>361.60154999999997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375.3</v>
      </c>
      <c r="H25" s="182">
        <f t="shared" ca="1" si="2"/>
        <v>361.60154999999997</v>
      </c>
      <c r="I25" s="183">
        <f t="shared" ca="1" si="5"/>
        <v>269.77999999999997</v>
      </c>
      <c r="J25" s="180">
        <f t="shared" ca="1" si="6"/>
        <v>86.71</v>
      </c>
      <c r="K25" s="180">
        <f t="shared" ca="1" si="7"/>
        <v>5.1100000000000003</v>
      </c>
      <c r="L25" s="180">
        <f t="shared" ca="1" si="8"/>
        <v>0</v>
      </c>
      <c r="M25" s="181">
        <f t="shared" ca="1" si="9"/>
        <v>361.59999999999997</v>
      </c>
      <c r="N25" s="179">
        <f t="shared" ca="1" si="10"/>
        <v>269.78115641316367</v>
      </c>
      <c r="O25" s="180">
        <f t="shared" ca="1" si="11"/>
        <v>86.710371682798666</v>
      </c>
      <c r="P25" s="180">
        <f t="shared" ca="1" si="12"/>
        <v>5.1100219040376107</v>
      </c>
      <c r="Q25" s="180">
        <f t="shared" ca="1" si="13"/>
        <v>0</v>
      </c>
      <c r="R25" s="181">
        <f t="shared" ca="1" si="14"/>
        <v>361.60154999999997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375.3</v>
      </c>
      <c r="H26" s="182">
        <f t="shared" ca="1" si="2"/>
        <v>361.60154999999997</v>
      </c>
      <c r="I26" s="183">
        <f t="shared" ca="1" si="5"/>
        <v>269.77999999999997</v>
      </c>
      <c r="J26" s="180">
        <f t="shared" ca="1" si="6"/>
        <v>86.71</v>
      </c>
      <c r="K26" s="180">
        <f t="shared" ca="1" si="7"/>
        <v>5.1100000000000003</v>
      </c>
      <c r="L26" s="180">
        <f t="shared" ca="1" si="8"/>
        <v>0</v>
      </c>
      <c r="M26" s="181">
        <f t="shared" ca="1" si="9"/>
        <v>361.59999999999997</v>
      </c>
      <c r="N26" s="179">
        <f t="shared" ca="1" si="10"/>
        <v>269.78115641316367</v>
      </c>
      <c r="O26" s="180">
        <f t="shared" ca="1" si="11"/>
        <v>86.710371682798666</v>
      </c>
      <c r="P26" s="180">
        <f t="shared" ca="1" si="12"/>
        <v>5.1100219040376107</v>
      </c>
      <c r="Q26" s="180">
        <f t="shared" ca="1" si="13"/>
        <v>0</v>
      </c>
      <c r="R26" s="181">
        <f t="shared" ca="1" si="14"/>
        <v>361.60154999999997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435.3</v>
      </c>
      <c r="H27" s="182">
        <f t="shared" ca="1" si="2"/>
        <v>419.41154999999998</v>
      </c>
      <c r="I27" s="183">
        <f t="shared" ca="1" si="5"/>
        <v>327.58999999999997</v>
      </c>
      <c r="J27" s="180">
        <f t="shared" ca="1" si="6"/>
        <v>86.71</v>
      </c>
      <c r="K27" s="180">
        <f t="shared" ca="1" si="7"/>
        <v>5.1100000000000003</v>
      </c>
      <c r="L27" s="180">
        <f t="shared" ca="1" si="8"/>
        <v>0</v>
      </c>
      <c r="M27" s="181">
        <f t="shared" ca="1" si="9"/>
        <v>419.40999999999997</v>
      </c>
      <c r="N27" s="179">
        <f t="shared" ca="1" si="10"/>
        <v>327.59121066378958</v>
      </c>
      <c r="O27" s="180">
        <f t="shared" ca="1" si="11"/>
        <v>86.710320451348323</v>
      </c>
      <c r="P27" s="180">
        <f t="shared" ca="1" si="12"/>
        <v>5.1100188848620682</v>
      </c>
      <c r="Q27" s="180">
        <f t="shared" ca="1" si="13"/>
        <v>0</v>
      </c>
      <c r="R27" s="181">
        <f t="shared" ca="1" si="14"/>
        <v>419.41154999999998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479.30900000000003</v>
      </c>
      <c r="H28" s="182">
        <f t="shared" ca="1" si="2"/>
        <v>461.81422199999997</v>
      </c>
      <c r="I28" s="183">
        <f t="shared" ca="1" si="5"/>
        <v>366.13</v>
      </c>
      <c r="J28" s="180">
        <f t="shared" ca="1" si="6"/>
        <v>86.71</v>
      </c>
      <c r="K28" s="180">
        <f t="shared" ca="1" si="7"/>
        <v>8.9700000000000006</v>
      </c>
      <c r="L28" s="180">
        <f t="shared" ca="1" si="8"/>
        <v>0</v>
      </c>
      <c r="M28" s="181">
        <f t="shared" ca="1" si="9"/>
        <v>461.81</v>
      </c>
      <c r="N28" s="179">
        <f t="shared" ca="1" si="10"/>
        <v>366.13334726588852</v>
      </c>
      <c r="O28" s="180">
        <f t="shared" ca="1" si="11"/>
        <v>86.710792727788473</v>
      </c>
      <c r="P28" s="180">
        <f t="shared" ca="1" si="12"/>
        <v>8.9700820063229472</v>
      </c>
      <c r="Q28" s="180">
        <f t="shared" ca="1" si="13"/>
        <v>0</v>
      </c>
      <c r="R28" s="181">
        <f t="shared" ca="1" si="14"/>
        <v>461.81422199999997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569.43109200000004</v>
      </c>
      <c r="H29" s="182">
        <f t="shared" ca="1" si="2"/>
        <v>548.64685699999995</v>
      </c>
      <c r="I29" s="183">
        <f t="shared" ca="1" si="5"/>
        <v>383.33</v>
      </c>
      <c r="J29" s="180">
        <f t="shared" ca="1" si="6"/>
        <v>156.41</v>
      </c>
      <c r="K29" s="180">
        <f t="shared" ca="1" si="7"/>
        <v>8.91</v>
      </c>
      <c r="L29" s="180">
        <f t="shared" ca="1" si="8"/>
        <v>0</v>
      </c>
      <c r="M29" s="181">
        <f t="shared" ca="1" si="9"/>
        <v>548.65</v>
      </c>
      <c r="N29" s="179">
        <f t="shared" ca="1" si="10"/>
        <v>383.32780405323973</v>
      </c>
      <c r="O29" s="180">
        <f t="shared" ca="1" si="11"/>
        <v>156.40910398864486</v>
      </c>
      <c r="P29" s="180">
        <f t="shared" ca="1" si="12"/>
        <v>8.9099489581153737</v>
      </c>
      <c r="Q29" s="180">
        <f t="shared" ca="1" si="13"/>
        <v>0</v>
      </c>
      <c r="R29" s="181">
        <f t="shared" ca="1" si="14"/>
        <v>548.64685699999995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542.59040000000005</v>
      </c>
      <c r="H30" s="182">
        <f t="shared" ca="1" si="2"/>
        <v>522.78584999999998</v>
      </c>
      <c r="I30" s="183">
        <f t="shared" ca="1" si="5"/>
        <v>356.5</v>
      </c>
      <c r="J30" s="180">
        <f t="shared" ca="1" si="6"/>
        <v>157.32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522.79</v>
      </c>
      <c r="N30" s="179">
        <f t="shared" ca="1" si="10"/>
        <v>356.49717003959529</v>
      </c>
      <c r="O30" s="180">
        <f t="shared" ca="1" si="11"/>
        <v>157.31875116586011</v>
      </c>
      <c r="P30" s="180">
        <f t="shared" ca="1" si="12"/>
        <v>8.9699287945446553</v>
      </c>
      <c r="Q30" s="180">
        <f t="shared" ca="1" si="13"/>
        <v>0</v>
      </c>
      <c r="R30" s="181">
        <f t="shared" ca="1" si="14"/>
        <v>522.7858500000001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499.30900000000003</v>
      </c>
      <c r="H31" s="182">
        <f t="shared" ca="1" si="2"/>
        <v>481.08422200000001</v>
      </c>
      <c r="I31" s="183">
        <f t="shared" ca="1" si="5"/>
        <v>385.4</v>
      </c>
      <c r="J31" s="180">
        <f t="shared" ca="1" si="6"/>
        <v>86.71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481.08</v>
      </c>
      <c r="N31" s="179">
        <f t="shared" ca="1" si="10"/>
        <v>385.40338230398271</v>
      </c>
      <c r="O31" s="180">
        <f t="shared" ca="1" si="11"/>
        <v>86.710760974515665</v>
      </c>
      <c r="P31" s="180">
        <f t="shared" ca="1" si="12"/>
        <v>8.970078721501622</v>
      </c>
      <c r="Q31" s="180">
        <f t="shared" ca="1" si="13"/>
        <v>0</v>
      </c>
      <c r="R31" s="181">
        <f t="shared" ca="1" si="14"/>
        <v>481.08422200000001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559.30899999999997</v>
      </c>
      <c r="H32" s="182">
        <f t="shared" ca="1" si="2"/>
        <v>538.89422200000001</v>
      </c>
      <c r="I32" s="183">
        <f t="shared" ca="1" si="5"/>
        <v>433.57</v>
      </c>
      <c r="J32" s="180">
        <f t="shared" ca="1" si="6"/>
        <v>96.35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538.89</v>
      </c>
      <c r="N32" s="179">
        <f t="shared" ca="1" si="10"/>
        <v>433.57339685750338</v>
      </c>
      <c r="O32" s="180">
        <f t="shared" ca="1" si="11"/>
        <v>96.35075486592811</v>
      </c>
      <c r="P32" s="180">
        <f t="shared" ca="1" si="12"/>
        <v>8.970070276568503</v>
      </c>
      <c r="Q32" s="180">
        <f t="shared" ca="1" si="13"/>
        <v>0</v>
      </c>
      <c r="R32" s="181">
        <f t="shared" ca="1" si="14"/>
        <v>538.89422200000001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679.43316800000002</v>
      </c>
      <c r="C33" s="179">
        <f t="shared" ca="1" si="4"/>
        <v>506.85714332799995</v>
      </c>
      <c r="D33" s="180">
        <f t="shared" ca="1" si="4"/>
        <v>163.26779027040004</v>
      </c>
      <c r="E33" s="180">
        <f t="shared" ca="1" si="4"/>
        <v>9.3082344016000018</v>
      </c>
      <c r="F33" s="181">
        <f t="shared" ca="1" si="4"/>
        <v>0</v>
      </c>
      <c r="G33" s="182">
        <f t="shared" ca="1" si="1"/>
        <v>559.24900000000002</v>
      </c>
      <c r="H33" s="182">
        <f t="shared" ca="1" si="2"/>
        <v>538.836412</v>
      </c>
      <c r="I33" s="183">
        <f t="shared" ca="1" si="5"/>
        <v>442.78</v>
      </c>
      <c r="J33" s="180">
        <f t="shared" ca="1" si="6"/>
        <v>87.65</v>
      </c>
      <c r="K33" s="180">
        <f t="shared" ca="1" si="7"/>
        <v>8.41</v>
      </c>
      <c r="L33" s="180">
        <f t="shared" ca="1" si="8"/>
        <v>0</v>
      </c>
      <c r="M33" s="181">
        <f t="shared" ca="1" si="9"/>
        <v>538.83999999999992</v>
      </c>
      <c r="N33" s="179">
        <f t="shared" ca="1" si="10"/>
        <v>442.7770516393735</v>
      </c>
      <c r="O33" s="180">
        <f t="shared" ca="1" si="11"/>
        <v>87.649416360700783</v>
      </c>
      <c r="P33" s="180">
        <f t="shared" ca="1" si="12"/>
        <v>8.4099439999257672</v>
      </c>
      <c r="Q33" s="180">
        <f t="shared" ca="1" si="13"/>
        <v>0</v>
      </c>
      <c r="R33" s="181">
        <f t="shared" ca="1" si="14"/>
        <v>538.836412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599.30899999999997</v>
      </c>
      <c r="H34" s="182">
        <f t="shared" ca="1" si="2"/>
        <v>577.43422199999998</v>
      </c>
      <c r="I34" s="183">
        <f t="shared" ca="1" si="5"/>
        <v>472.11</v>
      </c>
      <c r="J34" s="180">
        <f t="shared" ca="1" si="6"/>
        <v>96.35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577.43000000000006</v>
      </c>
      <c r="N34" s="179">
        <f t="shared" ca="1" si="10"/>
        <v>472.11345193083139</v>
      </c>
      <c r="O34" s="180">
        <f t="shared" ca="1" si="11"/>
        <v>96.350704483140788</v>
      </c>
      <c r="P34" s="180">
        <f t="shared" ca="1" si="12"/>
        <v>8.9700655860277436</v>
      </c>
      <c r="Q34" s="180">
        <f t="shared" ca="1" si="13"/>
        <v>0</v>
      </c>
      <c r="R34" s="181">
        <f t="shared" ca="1" si="14"/>
        <v>577.43422199999998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606.20849999999996</v>
      </c>
      <c r="H35" s="182">
        <f t="shared" ca="1" si="2"/>
        <v>584.08189000000004</v>
      </c>
      <c r="I35" s="183">
        <f t="shared" ca="1" si="5"/>
        <v>488.4</v>
      </c>
      <c r="J35" s="180">
        <f t="shared" ca="1" si="6"/>
        <v>86.71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584.08000000000004</v>
      </c>
      <c r="N35" s="179">
        <f t="shared" ca="1" si="10"/>
        <v>488.40158039309682</v>
      </c>
      <c r="O35" s="180">
        <f t="shared" ca="1" si="11"/>
        <v>86.710280581255986</v>
      </c>
      <c r="P35" s="180">
        <f t="shared" ca="1" si="12"/>
        <v>8.9700290256471717</v>
      </c>
      <c r="Q35" s="180">
        <f t="shared" ca="1" si="13"/>
        <v>0</v>
      </c>
      <c r="R35" s="181">
        <f t="shared" ca="1" si="14"/>
        <v>584.08188999999993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606.20849999999996</v>
      </c>
      <c r="H36" s="182">
        <f t="shared" ca="1" si="2"/>
        <v>584.08189000000004</v>
      </c>
      <c r="I36" s="183">
        <f t="shared" ca="1" si="5"/>
        <v>488.4</v>
      </c>
      <c r="J36" s="180">
        <f t="shared" ca="1" si="6"/>
        <v>86.71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584.08000000000004</v>
      </c>
      <c r="N36" s="179">
        <f t="shared" ca="1" si="10"/>
        <v>488.40158039309682</v>
      </c>
      <c r="O36" s="180">
        <f t="shared" ca="1" si="11"/>
        <v>86.710280581255986</v>
      </c>
      <c r="P36" s="180">
        <f t="shared" ca="1" si="12"/>
        <v>8.9700290256471717</v>
      </c>
      <c r="Q36" s="180">
        <f t="shared" ca="1" si="13"/>
        <v>0</v>
      </c>
      <c r="R36" s="181">
        <f t="shared" ca="1" si="14"/>
        <v>584.08188999999993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606.20849999999996</v>
      </c>
      <c r="H37" s="182">
        <f t="shared" ca="1" si="2"/>
        <v>584.08189000000004</v>
      </c>
      <c r="I37" s="183">
        <f t="shared" ca="1" si="5"/>
        <v>488.4</v>
      </c>
      <c r="J37" s="180">
        <f t="shared" ca="1" si="6"/>
        <v>86.71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584.08000000000004</v>
      </c>
      <c r="N37" s="179">
        <f t="shared" ca="1" si="10"/>
        <v>488.40158039309682</v>
      </c>
      <c r="O37" s="180">
        <f t="shared" ca="1" si="11"/>
        <v>86.710280581255986</v>
      </c>
      <c r="P37" s="180">
        <f t="shared" ca="1" si="12"/>
        <v>8.9700290256471717</v>
      </c>
      <c r="Q37" s="180">
        <f t="shared" ca="1" si="13"/>
        <v>0</v>
      </c>
      <c r="R37" s="181">
        <f t="shared" ca="1" si="14"/>
        <v>584.08188999999993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602.19949999999994</v>
      </c>
      <c r="H38" s="182">
        <f t="shared" ca="1" si="2"/>
        <v>580.21921799999996</v>
      </c>
      <c r="I38" s="183">
        <f t="shared" ca="1" si="5"/>
        <v>488.4</v>
      </c>
      <c r="J38" s="180">
        <f t="shared" ca="1" si="6"/>
        <v>86.72</v>
      </c>
      <c r="K38" s="180">
        <f t="shared" ca="1" si="7"/>
        <v>5.1100000000000003</v>
      </c>
      <c r="L38" s="180">
        <f t="shared" ca="1" si="8"/>
        <v>0</v>
      </c>
      <c r="M38" s="181">
        <f t="shared" ca="1" si="9"/>
        <v>580.23</v>
      </c>
      <c r="N38" s="179">
        <f t="shared" ca="1" si="10"/>
        <v>488.39092441135404</v>
      </c>
      <c r="O38" s="180">
        <f t="shared" ca="1" si="11"/>
        <v>86.718388544129041</v>
      </c>
      <c r="P38" s="180">
        <f t="shared" ca="1" si="12"/>
        <v>5.1099050445168297</v>
      </c>
      <c r="Q38" s="180">
        <f t="shared" ca="1" si="13"/>
        <v>0</v>
      </c>
      <c r="R38" s="181">
        <f t="shared" ca="1" si="14"/>
        <v>580.21921799999996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602.19949999999994</v>
      </c>
      <c r="H39" s="182">
        <f t="shared" ca="1" si="2"/>
        <v>580.21921799999996</v>
      </c>
      <c r="I39" s="183">
        <f t="shared" ca="1" si="5"/>
        <v>488.4</v>
      </c>
      <c r="J39" s="180">
        <f t="shared" ca="1" si="6"/>
        <v>86.72</v>
      </c>
      <c r="K39" s="180">
        <f t="shared" ca="1" si="7"/>
        <v>5.1100000000000003</v>
      </c>
      <c r="L39" s="180">
        <f t="shared" ca="1" si="8"/>
        <v>0</v>
      </c>
      <c r="M39" s="181">
        <f t="shared" ca="1" si="9"/>
        <v>580.23</v>
      </c>
      <c r="N39" s="179">
        <f t="shared" ca="1" si="10"/>
        <v>488.39092441135404</v>
      </c>
      <c r="O39" s="180">
        <f t="shared" ca="1" si="11"/>
        <v>86.718388544129041</v>
      </c>
      <c r="P39" s="180">
        <f t="shared" ca="1" si="12"/>
        <v>5.1099050445168297</v>
      </c>
      <c r="Q39" s="180">
        <f t="shared" ca="1" si="13"/>
        <v>0</v>
      </c>
      <c r="R39" s="181">
        <f t="shared" ca="1" si="14"/>
        <v>580.21921799999996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602.19949999999994</v>
      </c>
      <c r="H40" s="182">
        <f t="shared" ca="1" si="2"/>
        <v>580.21921799999996</v>
      </c>
      <c r="I40" s="183">
        <f t="shared" ca="1" si="5"/>
        <v>488.4</v>
      </c>
      <c r="J40" s="180">
        <f t="shared" ca="1" si="6"/>
        <v>86.72</v>
      </c>
      <c r="K40" s="180">
        <f t="shared" ca="1" si="7"/>
        <v>5.1100000000000003</v>
      </c>
      <c r="L40" s="180">
        <f t="shared" ca="1" si="8"/>
        <v>0</v>
      </c>
      <c r="M40" s="181">
        <f t="shared" ca="1" si="9"/>
        <v>580.23</v>
      </c>
      <c r="N40" s="179">
        <f t="shared" ca="1" si="10"/>
        <v>488.39092441135404</v>
      </c>
      <c r="O40" s="180">
        <f t="shared" ca="1" si="11"/>
        <v>86.718388544129041</v>
      </c>
      <c r="P40" s="180">
        <f t="shared" ca="1" si="12"/>
        <v>5.1099050445168297</v>
      </c>
      <c r="Q40" s="180">
        <f t="shared" ca="1" si="13"/>
        <v>0</v>
      </c>
      <c r="R40" s="181">
        <f t="shared" ca="1" si="14"/>
        <v>580.21921799999996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602.19949999999994</v>
      </c>
      <c r="H41" s="182">
        <f t="shared" ca="1" si="2"/>
        <v>580.21921799999996</v>
      </c>
      <c r="I41" s="183">
        <f t="shared" ca="1" si="5"/>
        <v>488.4</v>
      </c>
      <c r="J41" s="180">
        <f t="shared" ca="1" si="6"/>
        <v>86.72</v>
      </c>
      <c r="K41" s="180">
        <f t="shared" ca="1" si="7"/>
        <v>5.1100000000000003</v>
      </c>
      <c r="L41" s="180">
        <f t="shared" ca="1" si="8"/>
        <v>0</v>
      </c>
      <c r="M41" s="181">
        <f t="shared" ca="1" si="9"/>
        <v>580.23</v>
      </c>
      <c r="N41" s="179">
        <f t="shared" ca="1" si="10"/>
        <v>488.39092441135404</v>
      </c>
      <c r="O41" s="180">
        <f t="shared" ca="1" si="11"/>
        <v>86.718388544129041</v>
      </c>
      <c r="P41" s="180">
        <f t="shared" ca="1" si="12"/>
        <v>5.1099050445168297</v>
      </c>
      <c r="Q41" s="180">
        <f t="shared" ca="1" si="13"/>
        <v>0</v>
      </c>
      <c r="R41" s="181">
        <f t="shared" ca="1" si="14"/>
        <v>580.21921799999996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602.19949999999994</v>
      </c>
      <c r="H42" s="182">
        <f t="shared" ca="1" si="2"/>
        <v>580.21921799999996</v>
      </c>
      <c r="I42" s="183">
        <f t="shared" ca="1" si="5"/>
        <v>488.4</v>
      </c>
      <c r="J42" s="180">
        <f t="shared" ca="1" si="6"/>
        <v>86.72</v>
      </c>
      <c r="K42" s="180">
        <f t="shared" ca="1" si="7"/>
        <v>5.1100000000000003</v>
      </c>
      <c r="L42" s="180">
        <f t="shared" ca="1" si="8"/>
        <v>0</v>
      </c>
      <c r="M42" s="181">
        <f t="shared" ca="1" si="9"/>
        <v>580.23</v>
      </c>
      <c r="N42" s="179">
        <f t="shared" ca="1" si="10"/>
        <v>488.39092441135404</v>
      </c>
      <c r="O42" s="180">
        <f t="shared" ca="1" si="11"/>
        <v>86.718388544129041</v>
      </c>
      <c r="P42" s="180">
        <f t="shared" ca="1" si="12"/>
        <v>5.1099050445168297</v>
      </c>
      <c r="Q42" s="180">
        <f t="shared" ca="1" si="13"/>
        <v>0</v>
      </c>
      <c r="R42" s="181">
        <f t="shared" ca="1" si="14"/>
        <v>580.21921799999996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602.19949999999994</v>
      </c>
      <c r="H43" s="182">
        <f t="shared" ca="1" si="2"/>
        <v>580.21921799999996</v>
      </c>
      <c r="I43" s="183">
        <f t="shared" ca="1" si="5"/>
        <v>488.4</v>
      </c>
      <c r="J43" s="180">
        <f t="shared" ca="1" si="6"/>
        <v>86.72</v>
      </c>
      <c r="K43" s="180">
        <f t="shared" ca="1" si="7"/>
        <v>5.1100000000000003</v>
      </c>
      <c r="L43" s="180">
        <f t="shared" ca="1" si="8"/>
        <v>0</v>
      </c>
      <c r="M43" s="181">
        <f t="shared" ca="1" si="9"/>
        <v>580.23</v>
      </c>
      <c r="N43" s="179">
        <f t="shared" ca="1" si="10"/>
        <v>488.39092441135404</v>
      </c>
      <c r="O43" s="180">
        <f t="shared" ca="1" si="11"/>
        <v>86.718388544129041</v>
      </c>
      <c r="P43" s="180">
        <f t="shared" ca="1" si="12"/>
        <v>5.1099050445168297</v>
      </c>
      <c r="Q43" s="180">
        <f t="shared" ca="1" si="13"/>
        <v>0</v>
      </c>
      <c r="R43" s="181">
        <f t="shared" ca="1" si="14"/>
        <v>580.21921799999996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585.29999999999995</v>
      </c>
      <c r="H44" s="182">
        <f t="shared" ca="1" si="2"/>
        <v>563.93655000000001</v>
      </c>
      <c r="I44" s="183">
        <f t="shared" ca="1" si="5"/>
        <v>472.12</v>
      </c>
      <c r="J44" s="180">
        <f t="shared" ca="1" si="6"/>
        <v>86.72</v>
      </c>
      <c r="K44" s="180">
        <f t="shared" ca="1" si="7"/>
        <v>5.1100000000000003</v>
      </c>
      <c r="L44" s="180">
        <f t="shared" ca="1" si="8"/>
        <v>0</v>
      </c>
      <c r="M44" s="181">
        <f t="shared" ca="1" si="9"/>
        <v>563.95000000000005</v>
      </c>
      <c r="N44" s="179">
        <f t="shared" ca="1" si="10"/>
        <v>472.108740111712</v>
      </c>
      <c r="O44" s="180">
        <f t="shared" ca="1" si="11"/>
        <v>86.717931759907785</v>
      </c>
      <c r="P44" s="180">
        <f t="shared" ca="1" si="12"/>
        <v>5.109878128380176</v>
      </c>
      <c r="Q44" s="180">
        <f t="shared" ca="1" si="13"/>
        <v>0</v>
      </c>
      <c r="R44" s="181">
        <f t="shared" ca="1" si="14"/>
        <v>563.9365499999999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575.29999999999995</v>
      </c>
      <c r="H45" s="182">
        <f t="shared" ca="1" si="2"/>
        <v>554.30155000000002</v>
      </c>
      <c r="I45" s="183">
        <f t="shared" ca="1" si="5"/>
        <v>462.48</v>
      </c>
      <c r="J45" s="180">
        <f t="shared" ca="1" si="6"/>
        <v>86.71</v>
      </c>
      <c r="K45" s="180">
        <f t="shared" ca="1" si="7"/>
        <v>5.1100000000000003</v>
      </c>
      <c r="L45" s="180">
        <f t="shared" ca="1" si="8"/>
        <v>0</v>
      </c>
      <c r="M45" s="181">
        <f t="shared" ca="1" si="9"/>
        <v>554.30000000000007</v>
      </c>
      <c r="N45" s="179">
        <f t="shared" ca="1" si="10"/>
        <v>462.48129324192672</v>
      </c>
      <c r="O45" s="180">
        <f t="shared" ca="1" si="11"/>
        <v>86.710242468879656</v>
      </c>
      <c r="P45" s="180">
        <f t="shared" ca="1" si="12"/>
        <v>5.1100142891935771</v>
      </c>
      <c r="Q45" s="180">
        <f t="shared" ca="1" si="13"/>
        <v>0</v>
      </c>
      <c r="R45" s="181">
        <f t="shared" ca="1" si="14"/>
        <v>554.30155000000002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565.29999999999995</v>
      </c>
      <c r="H46" s="182">
        <f t="shared" ca="1" si="2"/>
        <v>544.66655000000003</v>
      </c>
      <c r="I46" s="183">
        <f t="shared" ca="1" si="5"/>
        <v>452.85</v>
      </c>
      <c r="J46" s="180">
        <f t="shared" ca="1" si="6"/>
        <v>86.72</v>
      </c>
      <c r="K46" s="180">
        <f t="shared" ca="1" si="7"/>
        <v>5.1100000000000003</v>
      </c>
      <c r="L46" s="180">
        <f t="shared" ca="1" si="8"/>
        <v>0</v>
      </c>
      <c r="M46" s="181">
        <f t="shared" ca="1" si="9"/>
        <v>544.68000000000006</v>
      </c>
      <c r="N46" s="179">
        <f t="shared" ca="1" si="10"/>
        <v>452.83881759473451</v>
      </c>
      <c r="O46" s="180">
        <f t="shared" ca="1" si="11"/>
        <v>86.71785858852904</v>
      </c>
      <c r="P46" s="180">
        <f t="shared" ca="1" si="12"/>
        <v>5.1098738167364326</v>
      </c>
      <c r="Q46" s="180">
        <f t="shared" ca="1" si="13"/>
        <v>0</v>
      </c>
      <c r="R46" s="181">
        <f t="shared" ca="1" si="14"/>
        <v>544.66655000000003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535.29999999999995</v>
      </c>
      <c r="H47" s="182">
        <f t="shared" ca="1" si="2"/>
        <v>515.76155000000006</v>
      </c>
      <c r="I47" s="183">
        <f t="shared" ca="1" si="5"/>
        <v>423.94</v>
      </c>
      <c r="J47" s="180">
        <f t="shared" ca="1" si="6"/>
        <v>86.71</v>
      </c>
      <c r="K47" s="180">
        <f t="shared" ca="1" si="7"/>
        <v>5.1100000000000003</v>
      </c>
      <c r="L47" s="180">
        <f t="shared" ca="1" si="8"/>
        <v>0</v>
      </c>
      <c r="M47" s="181">
        <f t="shared" ca="1" si="9"/>
        <v>515.76</v>
      </c>
      <c r="N47" s="179">
        <f t="shared" ca="1" si="10"/>
        <v>423.94127405576245</v>
      </c>
      <c r="O47" s="180">
        <f t="shared" ca="1" si="11"/>
        <v>86.710260587288673</v>
      </c>
      <c r="P47" s="180">
        <f t="shared" ca="1" si="12"/>
        <v>5.1100153569489697</v>
      </c>
      <c r="Q47" s="180">
        <f t="shared" ca="1" si="13"/>
        <v>0</v>
      </c>
      <c r="R47" s="181">
        <f t="shared" ca="1" si="14"/>
        <v>515.76155000000017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525.29999999999995</v>
      </c>
      <c r="H48" s="182">
        <f t="shared" ca="1" si="2"/>
        <v>506.12655000000001</v>
      </c>
      <c r="I48" s="183">
        <f t="shared" ca="1" si="5"/>
        <v>414.31</v>
      </c>
      <c r="J48" s="180">
        <f t="shared" ca="1" si="6"/>
        <v>86.72</v>
      </c>
      <c r="K48" s="180">
        <f t="shared" ca="1" si="7"/>
        <v>5.1100000000000003</v>
      </c>
      <c r="L48" s="180">
        <f t="shared" ca="1" si="8"/>
        <v>0</v>
      </c>
      <c r="M48" s="181">
        <f t="shared" ca="1" si="9"/>
        <v>506.14</v>
      </c>
      <c r="N48" s="179">
        <f t="shared" ca="1" si="10"/>
        <v>414.29899026059985</v>
      </c>
      <c r="O48" s="180">
        <f t="shared" ca="1" si="11"/>
        <v>86.717695530880789</v>
      </c>
      <c r="P48" s="180">
        <f t="shared" ca="1" si="12"/>
        <v>5.1098642085193822</v>
      </c>
      <c r="Q48" s="180">
        <f t="shared" ca="1" si="13"/>
        <v>0</v>
      </c>
      <c r="R48" s="181">
        <f t="shared" ca="1" si="14"/>
        <v>506.12655000000001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515.29999999999995</v>
      </c>
      <c r="H49" s="182">
        <f t="shared" ca="1" si="2"/>
        <v>496.49155000000002</v>
      </c>
      <c r="I49" s="183">
        <f t="shared" ca="1" si="5"/>
        <v>404.67</v>
      </c>
      <c r="J49" s="180">
        <f t="shared" ca="1" si="6"/>
        <v>86.71</v>
      </c>
      <c r="K49" s="180">
        <f t="shared" ca="1" si="7"/>
        <v>5.1100000000000003</v>
      </c>
      <c r="L49" s="180">
        <f t="shared" ca="1" si="8"/>
        <v>0</v>
      </c>
      <c r="M49" s="181">
        <f t="shared" ca="1" si="9"/>
        <v>496.49</v>
      </c>
      <c r="N49" s="179">
        <f t="shared" ca="1" si="10"/>
        <v>404.67126334568673</v>
      </c>
      <c r="O49" s="180">
        <f t="shared" ca="1" si="11"/>
        <v>86.710270701323282</v>
      </c>
      <c r="P49" s="180">
        <f t="shared" ca="1" si="12"/>
        <v>5.1100159529899898</v>
      </c>
      <c r="Q49" s="180">
        <f t="shared" ca="1" si="13"/>
        <v>0</v>
      </c>
      <c r="R49" s="181">
        <f t="shared" ca="1" si="14"/>
        <v>496.49155000000002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495.3</v>
      </c>
      <c r="H50" s="182">
        <f t="shared" ca="1" si="2"/>
        <v>477.22154999999998</v>
      </c>
      <c r="I50" s="183">
        <f t="shared" ca="1" si="5"/>
        <v>385.4</v>
      </c>
      <c r="J50" s="180">
        <f t="shared" ca="1" si="6"/>
        <v>86.71</v>
      </c>
      <c r="K50" s="180">
        <f t="shared" ca="1" si="7"/>
        <v>5.1100000000000003</v>
      </c>
      <c r="L50" s="180">
        <f t="shared" ca="1" si="8"/>
        <v>0</v>
      </c>
      <c r="M50" s="181">
        <f t="shared" ca="1" si="9"/>
        <v>477.21999999999997</v>
      </c>
      <c r="N50" s="179">
        <f t="shared" ca="1" si="10"/>
        <v>385.40125177067182</v>
      </c>
      <c r="O50" s="180">
        <f t="shared" ca="1" si="11"/>
        <v>86.710281632161269</v>
      </c>
      <c r="P50" s="180">
        <f t="shared" ca="1" si="12"/>
        <v>5.1100165971669256</v>
      </c>
      <c r="Q50" s="180">
        <f t="shared" ca="1" si="13"/>
        <v>0</v>
      </c>
      <c r="R50" s="181">
        <f t="shared" ca="1" si="14"/>
        <v>477.22154999999998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475.3</v>
      </c>
      <c r="H51" s="182">
        <f t="shared" ca="1" si="2"/>
        <v>457.95155</v>
      </c>
      <c r="I51" s="183">
        <f t="shared" ca="1" si="5"/>
        <v>366.13</v>
      </c>
      <c r="J51" s="180">
        <f t="shared" ca="1" si="6"/>
        <v>86.71</v>
      </c>
      <c r="K51" s="180">
        <f t="shared" ca="1" si="7"/>
        <v>5.1100000000000003</v>
      </c>
      <c r="L51" s="180">
        <f t="shared" ca="1" si="8"/>
        <v>0</v>
      </c>
      <c r="M51" s="181">
        <f t="shared" ca="1" si="9"/>
        <v>457.95</v>
      </c>
      <c r="N51" s="179">
        <f t="shared" ca="1" si="10"/>
        <v>366.13123922153073</v>
      </c>
      <c r="O51" s="180">
        <f t="shared" ca="1" si="11"/>
        <v>86.710293482912974</v>
      </c>
      <c r="P51" s="180">
        <f t="shared" ca="1" si="12"/>
        <v>5.1100172955562835</v>
      </c>
      <c r="Q51" s="180">
        <f t="shared" ca="1" si="13"/>
        <v>0</v>
      </c>
      <c r="R51" s="181">
        <f t="shared" ca="1" si="14"/>
        <v>457.95155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445.3</v>
      </c>
      <c r="H52" s="182">
        <f t="shared" ca="1" si="2"/>
        <v>429.04655000000002</v>
      </c>
      <c r="I52" s="183">
        <f t="shared" ca="1" si="5"/>
        <v>337.23</v>
      </c>
      <c r="J52" s="180">
        <f t="shared" ca="1" si="6"/>
        <v>86.72</v>
      </c>
      <c r="K52" s="180">
        <f t="shared" ca="1" si="7"/>
        <v>5.1100000000000003</v>
      </c>
      <c r="L52" s="180">
        <f t="shared" ca="1" si="8"/>
        <v>0</v>
      </c>
      <c r="M52" s="181">
        <f t="shared" ca="1" si="9"/>
        <v>429.06000000000006</v>
      </c>
      <c r="N52" s="179">
        <f t="shared" ca="1" si="10"/>
        <v>337.21942864983919</v>
      </c>
      <c r="O52" s="180">
        <f t="shared" ca="1" si="11"/>
        <v>86.717281536381847</v>
      </c>
      <c r="P52" s="180">
        <f t="shared" ca="1" si="12"/>
        <v>5.1098398137789589</v>
      </c>
      <c r="Q52" s="180">
        <f t="shared" ca="1" si="13"/>
        <v>0</v>
      </c>
      <c r="R52" s="181">
        <f t="shared" ca="1" si="14"/>
        <v>429.04654999999997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405.3</v>
      </c>
      <c r="H53" s="182">
        <f t="shared" ca="1" si="2"/>
        <v>390.50655</v>
      </c>
      <c r="I53" s="183">
        <f t="shared" ca="1" si="5"/>
        <v>298.69</v>
      </c>
      <c r="J53" s="180">
        <f t="shared" ca="1" si="6"/>
        <v>86.72</v>
      </c>
      <c r="K53" s="180">
        <f t="shared" ca="1" si="7"/>
        <v>5.1100000000000003</v>
      </c>
      <c r="L53" s="180">
        <f t="shared" ca="1" si="8"/>
        <v>0</v>
      </c>
      <c r="M53" s="181">
        <f t="shared" ca="1" si="9"/>
        <v>390.52</v>
      </c>
      <c r="N53" s="179">
        <f t="shared" ca="1" si="10"/>
        <v>298.6797127407047</v>
      </c>
      <c r="O53" s="180">
        <f t="shared" ca="1" si="11"/>
        <v>86.717013254122719</v>
      </c>
      <c r="P53" s="180">
        <f t="shared" ca="1" si="12"/>
        <v>5.1098240051725909</v>
      </c>
      <c r="Q53" s="180">
        <f t="shared" ca="1" si="13"/>
        <v>0</v>
      </c>
      <c r="R53" s="181">
        <f t="shared" ca="1" si="14"/>
        <v>390.50655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375.3</v>
      </c>
      <c r="H54" s="182">
        <f t="shared" ca="1" si="2"/>
        <v>361.60154999999997</v>
      </c>
      <c r="I54" s="183">
        <f t="shared" ca="1" si="5"/>
        <v>269.77999999999997</v>
      </c>
      <c r="J54" s="180">
        <f t="shared" ca="1" si="6"/>
        <v>86.71</v>
      </c>
      <c r="K54" s="180">
        <f t="shared" ca="1" si="7"/>
        <v>5.1100000000000003</v>
      </c>
      <c r="L54" s="180">
        <f t="shared" ca="1" si="8"/>
        <v>0</v>
      </c>
      <c r="M54" s="181">
        <f t="shared" ca="1" si="9"/>
        <v>361.59999999999997</v>
      </c>
      <c r="N54" s="179">
        <f t="shared" ca="1" si="10"/>
        <v>269.78115641316367</v>
      </c>
      <c r="O54" s="180">
        <f t="shared" ca="1" si="11"/>
        <v>86.710371682798666</v>
      </c>
      <c r="P54" s="180">
        <f t="shared" ca="1" si="12"/>
        <v>5.1100219040376107</v>
      </c>
      <c r="Q54" s="180">
        <f t="shared" ca="1" si="13"/>
        <v>0</v>
      </c>
      <c r="R54" s="181">
        <f t="shared" ca="1" si="14"/>
        <v>361.60154999999997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375.3</v>
      </c>
      <c r="H55" s="182">
        <f t="shared" ca="1" si="2"/>
        <v>361.60154999999997</v>
      </c>
      <c r="I55" s="183">
        <f t="shared" ca="1" si="5"/>
        <v>269.77999999999997</v>
      </c>
      <c r="J55" s="180">
        <f t="shared" ca="1" si="6"/>
        <v>86.71</v>
      </c>
      <c r="K55" s="180">
        <f t="shared" ca="1" si="7"/>
        <v>5.1100000000000003</v>
      </c>
      <c r="L55" s="180">
        <f t="shared" ca="1" si="8"/>
        <v>0</v>
      </c>
      <c r="M55" s="181">
        <f t="shared" ca="1" si="9"/>
        <v>361.59999999999997</v>
      </c>
      <c r="N55" s="179">
        <f t="shared" ca="1" si="10"/>
        <v>269.78115641316367</v>
      </c>
      <c r="O55" s="180">
        <f t="shared" ca="1" si="11"/>
        <v>86.710371682798666</v>
      </c>
      <c r="P55" s="180">
        <f t="shared" ca="1" si="12"/>
        <v>5.1100219040376107</v>
      </c>
      <c r="Q55" s="180">
        <f t="shared" ca="1" si="13"/>
        <v>0</v>
      </c>
      <c r="R55" s="181">
        <f t="shared" ca="1" si="14"/>
        <v>361.60154999999997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375.3</v>
      </c>
      <c r="H56" s="182">
        <f t="shared" ca="1" si="2"/>
        <v>361.60154999999997</v>
      </c>
      <c r="I56" s="183">
        <f t="shared" ca="1" si="5"/>
        <v>269.77999999999997</v>
      </c>
      <c r="J56" s="180">
        <f t="shared" ca="1" si="6"/>
        <v>86.71</v>
      </c>
      <c r="K56" s="180">
        <f t="shared" ca="1" si="7"/>
        <v>5.1100000000000003</v>
      </c>
      <c r="L56" s="180">
        <f t="shared" ca="1" si="8"/>
        <v>0</v>
      </c>
      <c r="M56" s="181">
        <f t="shared" ca="1" si="9"/>
        <v>361.59999999999997</v>
      </c>
      <c r="N56" s="179">
        <f t="shared" ca="1" si="10"/>
        <v>269.78115641316367</v>
      </c>
      <c r="O56" s="180">
        <f t="shared" ca="1" si="11"/>
        <v>86.710371682798666</v>
      </c>
      <c r="P56" s="180">
        <f t="shared" ca="1" si="12"/>
        <v>5.1100219040376107</v>
      </c>
      <c r="Q56" s="180">
        <f t="shared" ca="1" si="13"/>
        <v>0</v>
      </c>
      <c r="R56" s="181">
        <f t="shared" ca="1" si="14"/>
        <v>361.60154999999997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375.3</v>
      </c>
      <c r="H57" s="182">
        <f t="shared" ca="1" si="2"/>
        <v>361.60154999999997</v>
      </c>
      <c r="I57" s="183">
        <f t="shared" ca="1" si="5"/>
        <v>269.77999999999997</v>
      </c>
      <c r="J57" s="180">
        <f t="shared" ca="1" si="6"/>
        <v>86.71</v>
      </c>
      <c r="K57" s="180">
        <f t="shared" ca="1" si="7"/>
        <v>5.1100000000000003</v>
      </c>
      <c r="L57" s="180">
        <f t="shared" ca="1" si="8"/>
        <v>0</v>
      </c>
      <c r="M57" s="181">
        <f t="shared" ca="1" si="9"/>
        <v>361.59999999999997</v>
      </c>
      <c r="N57" s="179">
        <f t="shared" ca="1" si="10"/>
        <v>269.78115641316367</v>
      </c>
      <c r="O57" s="180">
        <f t="shared" ca="1" si="11"/>
        <v>86.710371682798666</v>
      </c>
      <c r="P57" s="180">
        <f t="shared" ca="1" si="12"/>
        <v>5.1100219040376107</v>
      </c>
      <c r="Q57" s="180">
        <f t="shared" ca="1" si="13"/>
        <v>0</v>
      </c>
      <c r="R57" s="181">
        <f t="shared" ca="1" si="14"/>
        <v>361.60154999999997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375.3</v>
      </c>
      <c r="H58" s="182">
        <f t="shared" ca="1" si="2"/>
        <v>361.60154999999997</v>
      </c>
      <c r="I58" s="183">
        <f t="shared" ca="1" si="5"/>
        <v>269.77999999999997</v>
      </c>
      <c r="J58" s="180">
        <f t="shared" ca="1" si="6"/>
        <v>86.71</v>
      </c>
      <c r="K58" s="180">
        <f t="shared" ca="1" si="7"/>
        <v>5.1100000000000003</v>
      </c>
      <c r="L58" s="180">
        <f t="shared" ca="1" si="8"/>
        <v>0</v>
      </c>
      <c r="M58" s="181">
        <f t="shared" ca="1" si="9"/>
        <v>361.59999999999997</v>
      </c>
      <c r="N58" s="179">
        <f t="shared" ca="1" si="10"/>
        <v>269.78115641316367</v>
      </c>
      <c r="O58" s="180">
        <f t="shared" ca="1" si="11"/>
        <v>86.710371682798666</v>
      </c>
      <c r="P58" s="180">
        <f t="shared" ca="1" si="12"/>
        <v>5.1100219040376107</v>
      </c>
      <c r="Q58" s="180">
        <f t="shared" ca="1" si="13"/>
        <v>0</v>
      </c>
      <c r="R58" s="181">
        <f t="shared" ca="1" si="14"/>
        <v>361.60154999999997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375.3</v>
      </c>
      <c r="H59" s="182">
        <f t="shared" ca="1" si="2"/>
        <v>361.60154999999997</v>
      </c>
      <c r="I59" s="183">
        <f t="shared" ca="1" si="5"/>
        <v>269.77999999999997</v>
      </c>
      <c r="J59" s="180">
        <f t="shared" ca="1" si="6"/>
        <v>86.71</v>
      </c>
      <c r="K59" s="180">
        <f t="shared" ca="1" si="7"/>
        <v>5.1100000000000003</v>
      </c>
      <c r="L59" s="180">
        <f t="shared" ca="1" si="8"/>
        <v>0</v>
      </c>
      <c r="M59" s="181">
        <f t="shared" ca="1" si="9"/>
        <v>361.59999999999997</v>
      </c>
      <c r="N59" s="179">
        <f t="shared" ca="1" si="10"/>
        <v>269.78115641316367</v>
      </c>
      <c r="O59" s="180">
        <f t="shared" ca="1" si="11"/>
        <v>86.710371682798666</v>
      </c>
      <c r="P59" s="180">
        <f t="shared" ca="1" si="12"/>
        <v>5.1100219040376107</v>
      </c>
      <c r="Q59" s="180">
        <f t="shared" ca="1" si="13"/>
        <v>0</v>
      </c>
      <c r="R59" s="181">
        <f t="shared" ca="1" si="14"/>
        <v>361.60154999999997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375.3</v>
      </c>
      <c r="H60" s="182">
        <f t="shared" ca="1" si="2"/>
        <v>361.60154999999997</v>
      </c>
      <c r="I60" s="183">
        <f t="shared" ca="1" si="5"/>
        <v>269.77999999999997</v>
      </c>
      <c r="J60" s="180">
        <f t="shared" ca="1" si="6"/>
        <v>86.71</v>
      </c>
      <c r="K60" s="180">
        <f t="shared" ca="1" si="7"/>
        <v>5.1100000000000003</v>
      </c>
      <c r="L60" s="180">
        <f t="shared" ca="1" si="8"/>
        <v>0</v>
      </c>
      <c r="M60" s="181">
        <f t="shared" ca="1" si="9"/>
        <v>361.59999999999997</v>
      </c>
      <c r="N60" s="179">
        <f t="shared" ca="1" si="10"/>
        <v>269.78115641316367</v>
      </c>
      <c r="O60" s="180">
        <f t="shared" ca="1" si="11"/>
        <v>86.710371682798666</v>
      </c>
      <c r="P60" s="180">
        <f t="shared" ca="1" si="12"/>
        <v>5.1100219040376107</v>
      </c>
      <c r="Q60" s="180">
        <f t="shared" ca="1" si="13"/>
        <v>0</v>
      </c>
      <c r="R60" s="181">
        <f t="shared" ca="1" si="14"/>
        <v>361.60154999999997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375.3</v>
      </c>
      <c r="H61" s="182">
        <f t="shared" ca="1" si="2"/>
        <v>361.60154999999997</v>
      </c>
      <c r="I61" s="183">
        <f t="shared" ca="1" si="5"/>
        <v>269.77999999999997</v>
      </c>
      <c r="J61" s="180">
        <f t="shared" ca="1" si="6"/>
        <v>86.71</v>
      </c>
      <c r="K61" s="180">
        <f t="shared" ca="1" si="7"/>
        <v>5.1100000000000003</v>
      </c>
      <c r="L61" s="180">
        <f t="shared" ca="1" si="8"/>
        <v>0</v>
      </c>
      <c r="M61" s="181">
        <f t="shared" ca="1" si="9"/>
        <v>361.59999999999997</v>
      </c>
      <c r="N61" s="179">
        <f t="shared" ca="1" si="10"/>
        <v>269.78115641316367</v>
      </c>
      <c r="O61" s="180">
        <f t="shared" ca="1" si="11"/>
        <v>86.710371682798666</v>
      </c>
      <c r="P61" s="180">
        <f t="shared" ca="1" si="12"/>
        <v>5.1100219040376107</v>
      </c>
      <c r="Q61" s="180">
        <f t="shared" ca="1" si="13"/>
        <v>0</v>
      </c>
      <c r="R61" s="181">
        <f t="shared" ca="1" si="14"/>
        <v>361.60154999999997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375.3</v>
      </c>
      <c r="H62" s="182">
        <f t="shared" ca="1" si="2"/>
        <v>361.60154999999997</v>
      </c>
      <c r="I62" s="183">
        <f t="shared" ca="1" si="5"/>
        <v>269.77999999999997</v>
      </c>
      <c r="J62" s="180">
        <f t="shared" ca="1" si="6"/>
        <v>86.71</v>
      </c>
      <c r="K62" s="180">
        <f t="shared" ca="1" si="7"/>
        <v>5.1100000000000003</v>
      </c>
      <c r="L62" s="180">
        <f t="shared" ca="1" si="8"/>
        <v>0</v>
      </c>
      <c r="M62" s="181">
        <f t="shared" ca="1" si="9"/>
        <v>361.59999999999997</v>
      </c>
      <c r="N62" s="179">
        <f t="shared" ca="1" si="10"/>
        <v>269.78115641316367</v>
      </c>
      <c r="O62" s="180">
        <f t="shared" ca="1" si="11"/>
        <v>86.710371682798666</v>
      </c>
      <c r="P62" s="180">
        <f t="shared" ca="1" si="12"/>
        <v>5.1100219040376107</v>
      </c>
      <c r="Q62" s="180">
        <f t="shared" ca="1" si="13"/>
        <v>0</v>
      </c>
      <c r="R62" s="181">
        <f t="shared" ca="1" si="14"/>
        <v>361.60154999999997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375.3</v>
      </c>
      <c r="H63" s="182">
        <f t="shared" ca="1" si="2"/>
        <v>361.60154999999997</v>
      </c>
      <c r="I63" s="183">
        <f t="shared" ca="1" si="5"/>
        <v>269.77999999999997</v>
      </c>
      <c r="J63" s="180">
        <f t="shared" ca="1" si="6"/>
        <v>86.71</v>
      </c>
      <c r="K63" s="180">
        <f t="shared" ca="1" si="7"/>
        <v>5.1100000000000003</v>
      </c>
      <c r="L63" s="180">
        <f t="shared" ca="1" si="8"/>
        <v>0</v>
      </c>
      <c r="M63" s="181">
        <f t="shared" ca="1" si="9"/>
        <v>361.59999999999997</v>
      </c>
      <c r="N63" s="179">
        <f t="shared" ca="1" si="10"/>
        <v>269.78115641316367</v>
      </c>
      <c r="O63" s="180">
        <f t="shared" ca="1" si="11"/>
        <v>86.710371682798666</v>
      </c>
      <c r="P63" s="180">
        <f t="shared" ca="1" si="12"/>
        <v>5.1100219040376107</v>
      </c>
      <c r="Q63" s="180">
        <f t="shared" ca="1" si="13"/>
        <v>0</v>
      </c>
      <c r="R63" s="181">
        <f t="shared" ca="1" si="14"/>
        <v>361.60154999999997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375.3</v>
      </c>
      <c r="H64" s="182">
        <f t="shared" ca="1" si="2"/>
        <v>361.60154999999997</v>
      </c>
      <c r="I64" s="183">
        <f t="shared" ca="1" si="5"/>
        <v>269.77999999999997</v>
      </c>
      <c r="J64" s="180">
        <f t="shared" ca="1" si="6"/>
        <v>86.71</v>
      </c>
      <c r="K64" s="180">
        <f t="shared" ca="1" si="7"/>
        <v>5.1100000000000003</v>
      </c>
      <c r="L64" s="180">
        <f t="shared" ca="1" si="8"/>
        <v>0</v>
      </c>
      <c r="M64" s="181">
        <f t="shared" ca="1" si="9"/>
        <v>361.59999999999997</v>
      </c>
      <c r="N64" s="179">
        <f t="shared" ca="1" si="10"/>
        <v>269.78115641316367</v>
      </c>
      <c r="O64" s="180">
        <f t="shared" ca="1" si="11"/>
        <v>86.710371682798666</v>
      </c>
      <c r="P64" s="180">
        <f t="shared" ca="1" si="12"/>
        <v>5.1100219040376107</v>
      </c>
      <c r="Q64" s="180">
        <f t="shared" ca="1" si="13"/>
        <v>0</v>
      </c>
      <c r="R64" s="181">
        <f t="shared" ca="1" si="14"/>
        <v>361.60154999999997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375.3</v>
      </c>
      <c r="H65" s="182">
        <f t="shared" ca="1" si="2"/>
        <v>361.60154999999997</v>
      </c>
      <c r="I65" s="183">
        <f t="shared" ca="1" si="5"/>
        <v>269.77999999999997</v>
      </c>
      <c r="J65" s="180">
        <f t="shared" ca="1" si="6"/>
        <v>86.71</v>
      </c>
      <c r="K65" s="180">
        <f t="shared" ca="1" si="7"/>
        <v>5.1100000000000003</v>
      </c>
      <c r="L65" s="180">
        <f t="shared" ca="1" si="8"/>
        <v>0</v>
      </c>
      <c r="M65" s="181">
        <f t="shared" ca="1" si="9"/>
        <v>361.59999999999997</v>
      </c>
      <c r="N65" s="179">
        <f t="shared" ca="1" si="10"/>
        <v>269.78115641316367</v>
      </c>
      <c r="O65" s="180">
        <f t="shared" ca="1" si="11"/>
        <v>86.710371682798666</v>
      </c>
      <c r="P65" s="180">
        <f t="shared" ca="1" si="12"/>
        <v>5.1100219040376107</v>
      </c>
      <c r="Q65" s="180">
        <f t="shared" ca="1" si="13"/>
        <v>0</v>
      </c>
      <c r="R65" s="181">
        <f t="shared" ca="1" si="14"/>
        <v>361.60154999999997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375.3</v>
      </c>
      <c r="H66" s="182">
        <f t="shared" ca="1" si="2"/>
        <v>361.60154999999997</v>
      </c>
      <c r="I66" s="183">
        <f t="shared" ca="1" si="5"/>
        <v>269.77999999999997</v>
      </c>
      <c r="J66" s="180">
        <f t="shared" ca="1" si="6"/>
        <v>86.71</v>
      </c>
      <c r="K66" s="180">
        <f t="shared" ca="1" si="7"/>
        <v>5.1100000000000003</v>
      </c>
      <c r="L66" s="180">
        <f t="shared" ca="1" si="8"/>
        <v>0</v>
      </c>
      <c r="M66" s="181">
        <f t="shared" ca="1" si="9"/>
        <v>361.59999999999997</v>
      </c>
      <c r="N66" s="179">
        <f t="shared" ca="1" si="10"/>
        <v>269.78115641316367</v>
      </c>
      <c r="O66" s="180">
        <f t="shared" ca="1" si="11"/>
        <v>86.710371682798666</v>
      </c>
      <c r="P66" s="180">
        <f t="shared" ca="1" si="12"/>
        <v>5.1100219040376107</v>
      </c>
      <c r="Q66" s="180">
        <f t="shared" ca="1" si="13"/>
        <v>0</v>
      </c>
      <c r="R66" s="181">
        <f t="shared" ca="1" si="14"/>
        <v>361.60154999999997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375.3</v>
      </c>
      <c r="H67" s="182">
        <f t="shared" ref="H67:H98" ca="1" si="17">INDIRECT("ISGS_Delhi_pp!" &amp; $V$3 &amp; X67)</f>
        <v>361.60154999999997</v>
      </c>
      <c r="I67" s="183">
        <f t="shared" ca="1" si="5"/>
        <v>269.77999999999997</v>
      </c>
      <c r="J67" s="180">
        <f t="shared" ca="1" si="6"/>
        <v>86.71</v>
      </c>
      <c r="K67" s="180">
        <f t="shared" ca="1" si="7"/>
        <v>5.1100000000000003</v>
      </c>
      <c r="L67" s="180">
        <f t="shared" ca="1" si="8"/>
        <v>0</v>
      </c>
      <c r="M67" s="181">
        <f t="shared" ca="1" si="9"/>
        <v>361.59999999999997</v>
      </c>
      <c r="N67" s="179">
        <f t="shared" ca="1" si="10"/>
        <v>269.78115641316367</v>
      </c>
      <c r="O67" s="180">
        <f t="shared" ca="1" si="11"/>
        <v>86.710371682798666</v>
      </c>
      <c r="P67" s="180">
        <f t="shared" ca="1" si="12"/>
        <v>5.1100219040376107</v>
      </c>
      <c r="Q67" s="180">
        <f t="shared" ca="1" si="13"/>
        <v>0</v>
      </c>
      <c r="R67" s="181">
        <f t="shared" ca="1" si="14"/>
        <v>361.60154999999997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375.3</v>
      </c>
      <c r="H68" s="182">
        <f t="shared" ca="1" si="17"/>
        <v>361.60154999999997</v>
      </c>
      <c r="I68" s="183">
        <f t="shared" ref="I68:I98" ca="1" si="20">INDIRECT("BRPL_EOD!" &amp; $V$3 &amp; X68)</f>
        <v>269.77999999999997</v>
      </c>
      <c r="J68" s="180">
        <f t="shared" ref="J68:J98" ca="1" si="21">INDIRECT("BYPL_EOD!" &amp; $V$3 &amp; X68)</f>
        <v>86.71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0</v>
      </c>
      <c r="M68" s="181">
        <f t="shared" ref="M68:M98" ca="1" si="24">SUM(I68:L68)</f>
        <v>361.59999999999997</v>
      </c>
      <c r="N68" s="179">
        <f t="shared" ref="N68:N98" ca="1" si="25">INDIRECT("BRPL_ISGS_exbus!" &amp; $V$3 &amp; X68)</f>
        <v>269.78115641316367</v>
      </c>
      <c r="O68" s="180">
        <f t="shared" ref="O68:O98" ca="1" si="26">INDIRECT("BYPL_ISGS_exbus!" &amp; $V$3 &amp; X68)</f>
        <v>86.710371682798666</v>
      </c>
      <c r="P68" s="180">
        <f t="shared" ref="P68:P98" ca="1" si="27">INDIRECT("TPDDL_ISGS_exbus!" &amp; $V$3 &amp; X68)</f>
        <v>5.1100219040376107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361.60154999999997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375.3</v>
      </c>
      <c r="H69" s="182">
        <f t="shared" ca="1" si="17"/>
        <v>361.60154999999997</v>
      </c>
      <c r="I69" s="183">
        <f t="shared" ca="1" si="20"/>
        <v>269.77999999999997</v>
      </c>
      <c r="J69" s="180">
        <f t="shared" ca="1" si="21"/>
        <v>86.71</v>
      </c>
      <c r="K69" s="180">
        <f t="shared" ca="1" si="22"/>
        <v>5.1100000000000003</v>
      </c>
      <c r="L69" s="180">
        <f t="shared" ca="1" si="23"/>
        <v>0</v>
      </c>
      <c r="M69" s="181">
        <f t="shared" ca="1" si="24"/>
        <v>361.59999999999997</v>
      </c>
      <c r="N69" s="179">
        <f t="shared" ca="1" si="25"/>
        <v>269.78115641316367</v>
      </c>
      <c r="O69" s="180">
        <f t="shared" ca="1" si="26"/>
        <v>86.710371682798666</v>
      </c>
      <c r="P69" s="180">
        <f t="shared" ca="1" si="27"/>
        <v>5.1100219040376107</v>
      </c>
      <c r="Q69" s="180">
        <f t="shared" ca="1" si="28"/>
        <v>0</v>
      </c>
      <c r="R69" s="181">
        <f t="shared" ca="1" si="29"/>
        <v>361.60154999999997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375.3</v>
      </c>
      <c r="H70" s="182">
        <f t="shared" ca="1" si="17"/>
        <v>361.60154999999997</v>
      </c>
      <c r="I70" s="183">
        <f t="shared" ca="1" si="20"/>
        <v>269.77999999999997</v>
      </c>
      <c r="J70" s="180">
        <f t="shared" ca="1" si="21"/>
        <v>86.71</v>
      </c>
      <c r="K70" s="180">
        <f t="shared" ca="1" si="22"/>
        <v>5.1100000000000003</v>
      </c>
      <c r="L70" s="180">
        <f t="shared" ca="1" si="23"/>
        <v>0</v>
      </c>
      <c r="M70" s="181">
        <f t="shared" ca="1" si="24"/>
        <v>361.59999999999997</v>
      </c>
      <c r="N70" s="179">
        <f t="shared" ca="1" si="25"/>
        <v>269.78115641316367</v>
      </c>
      <c r="O70" s="180">
        <f t="shared" ca="1" si="26"/>
        <v>86.710371682798666</v>
      </c>
      <c r="P70" s="180">
        <f t="shared" ca="1" si="27"/>
        <v>5.1100219040376107</v>
      </c>
      <c r="Q70" s="180">
        <f t="shared" ca="1" si="28"/>
        <v>0</v>
      </c>
      <c r="R70" s="181">
        <f t="shared" ca="1" si="29"/>
        <v>361.60154999999997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385.3</v>
      </c>
      <c r="H71" s="182">
        <f t="shared" ca="1" si="17"/>
        <v>371.23655000000002</v>
      </c>
      <c r="I71" s="183">
        <f t="shared" ca="1" si="20"/>
        <v>279.42</v>
      </c>
      <c r="J71" s="180">
        <f t="shared" ca="1" si="21"/>
        <v>86.72</v>
      </c>
      <c r="K71" s="180">
        <f t="shared" ca="1" si="22"/>
        <v>5.1100000000000003</v>
      </c>
      <c r="L71" s="180">
        <f t="shared" ca="1" si="23"/>
        <v>0</v>
      </c>
      <c r="M71" s="181">
        <f t="shared" ca="1" si="24"/>
        <v>371.25</v>
      </c>
      <c r="N71" s="179">
        <f t="shared" ca="1" si="25"/>
        <v>279.40987690505051</v>
      </c>
      <c r="O71" s="180">
        <f t="shared" ca="1" si="26"/>
        <v>86.716858224915825</v>
      </c>
      <c r="P71" s="180">
        <f t="shared" ca="1" si="27"/>
        <v>5.109814870033671</v>
      </c>
      <c r="Q71" s="180">
        <f t="shared" ca="1" si="28"/>
        <v>0</v>
      </c>
      <c r="R71" s="181">
        <f t="shared" ca="1" si="29"/>
        <v>371.23655000000002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425.3</v>
      </c>
      <c r="H72" s="182">
        <f t="shared" ca="1" si="17"/>
        <v>409.77654999999999</v>
      </c>
      <c r="I72" s="183">
        <f t="shared" ca="1" si="20"/>
        <v>317.95999999999998</v>
      </c>
      <c r="J72" s="180">
        <f t="shared" ca="1" si="21"/>
        <v>86.72</v>
      </c>
      <c r="K72" s="180">
        <f t="shared" ca="1" si="22"/>
        <v>5.1100000000000003</v>
      </c>
      <c r="L72" s="180">
        <f t="shared" ca="1" si="23"/>
        <v>0</v>
      </c>
      <c r="M72" s="181">
        <f t="shared" ca="1" si="24"/>
        <v>409.78999999999996</v>
      </c>
      <c r="N72" s="179">
        <f t="shared" ca="1" si="25"/>
        <v>317.94956401571534</v>
      </c>
      <c r="O72" s="180">
        <f t="shared" ca="1" si="26"/>
        <v>86.717153703116239</v>
      </c>
      <c r="P72" s="180">
        <f t="shared" ca="1" si="27"/>
        <v>5.109832281168404</v>
      </c>
      <c r="Q72" s="180">
        <f t="shared" ca="1" si="28"/>
        <v>0</v>
      </c>
      <c r="R72" s="181">
        <f t="shared" ca="1" si="29"/>
        <v>409.77654999999999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405.3</v>
      </c>
      <c r="H73" s="182">
        <f t="shared" ca="1" si="17"/>
        <v>390.50655</v>
      </c>
      <c r="I73" s="183">
        <f t="shared" ca="1" si="20"/>
        <v>298.69</v>
      </c>
      <c r="J73" s="180">
        <f t="shared" ca="1" si="21"/>
        <v>86.72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390.52</v>
      </c>
      <c r="N73" s="179">
        <f t="shared" ca="1" si="25"/>
        <v>298.6797127407047</v>
      </c>
      <c r="O73" s="180">
        <f t="shared" ca="1" si="26"/>
        <v>86.717013254122719</v>
      </c>
      <c r="P73" s="180">
        <f t="shared" ca="1" si="27"/>
        <v>5.1098240051725909</v>
      </c>
      <c r="Q73" s="180">
        <f t="shared" ca="1" si="28"/>
        <v>0</v>
      </c>
      <c r="R73" s="181">
        <f t="shared" ca="1" si="29"/>
        <v>390.50655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457.40496899999999</v>
      </c>
      <c r="H74" s="182">
        <f t="shared" ca="1" si="17"/>
        <v>440.70968800000003</v>
      </c>
      <c r="I74" s="183">
        <f t="shared" ca="1" si="20"/>
        <v>350.45</v>
      </c>
      <c r="J74" s="180">
        <f t="shared" ca="1" si="21"/>
        <v>85.24</v>
      </c>
      <c r="K74" s="180">
        <f t="shared" ca="1" si="22"/>
        <v>5.0199999999999996</v>
      </c>
      <c r="L74" s="180">
        <f t="shared" ca="1" si="23"/>
        <v>0</v>
      </c>
      <c r="M74" s="181">
        <f t="shared" ca="1" si="24"/>
        <v>440.71</v>
      </c>
      <c r="N74" s="179">
        <f t="shared" ca="1" si="25"/>
        <v>350.44975189943506</v>
      </c>
      <c r="O74" s="180">
        <f t="shared" ca="1" si="26"/>
        <v>85.239939654466667</v>
      </c>
      <c r="P74" s="180">
        <f t="shared" ca="1" si="27"/>
        <v>5.0199964460983413</v>
      </c>
      <c r="Q74" s="180">
        <f t="shared" ca="1" si="28"/>
        <v>0</v>
      </c>
      <c r="R74" s="181">
        <f t="shared" ca="1" si="29"/>
        <v>440.70968800000009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555.25705800000003</v>
      </c>
      <c r="H75" s="182">
        <f t="shared" ca="1" si="17"/>
        <v>534.99017500000002</v>
      </c>
      <c r="I75" s="183">
        <f t="shared" ca="1" si="20"/>
        <v>446.37</v>
      </c>
      <c r="J75" s="180">
        <f t="shared" ca="1" si="21"/>
        <v>83.69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534.9899999999999</v>
      </c>
      <c r="N75" s="179">
        <f t="shared" ca="1" si="25"/>
        <v>446.3701460116078</v>
      </c>
      <c r="O75" s="180">
        <f t="shared" ca="1" si="26"/>
        <v>83.690027375745359</v>
      </c>
      <c r="P75" s="180">
        <f t="shared" ca="1" si="27"/>
        <v>4.9300016126469659</v>
      </c>
      <c r="Q75" s="180">
        <f t="shared" ca="1" si="28"/>
        <v>0</v>
      </c>
      <c r="R75" s="181">
        <f t="shared" ca="1" si="29"/>
        <v>534.99017500000014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602.19949999999994</v>
      </c>
      <c r="H76" s="182">
        <f t="shared" ca="1" si="17"/>
        <v>580.21921799999996</v>
      </c>
      <c r="I76" s="183">
        <f t="shared" ca="1" si="20"/>
        <v>488.4</v>
      </c>
      <c r="J76" s="180">
        <f t="shared" ca="1" si="21"/>
        <v>86.72</v>
      </c>
      <c r="K76" s="180">
        <f t="shared" ca="1" si="22"/>
        <v>5.1100000000000003</v>
      </c>
      <c r="L76" s="180">
        <f t="shared" ca="1" si="23"/>
        <v>0</v>
      </c>
      <c r="M76" s="181">
        <f t="shared" ca="1" si="24"/>
        <v>580.23</v>
      </c>
      <c r="N76" s="179">
        <f t="shared" ca="1" si="25"/>
        <v>488.39092441135404</v>
      </c>
      <c r="O76" s="180">
        <f t="shared" ca="1" si="26"/>
        <v>86.718388544129041</v>
      </c>
      <c r="P76" s="180">
        <f t="shared" ca="1" si="27"/>
        <v>5.1099050445168297</v>
      </c>
      <c r="Q76" s="180">
        <f t="shared" ca="1" si="28"/>
        <v>0</v>
      </c>
      <c r="R76" s="181">
        <f t="shared" ca="1" si="29"/>
        <v>580.21921799999996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602.19949999999994</v>
      </c>
      <c r="H77" s="182">
        <f t="shared" ca="1" si="17"/>
        <v>580.21921799999996</v>
      </c>
      <c r="I77" s="183">
        <f t="shared" ca="1" si="20"/>
        <v>488.4</v>
      </c>
      <c r="J77" s="180">
        <f t="shared" ca="1" si="21"/>
        <v>86.72</v>
      </c>
      <c r="K77" s="180">
        <f t="shared" ca="1" si="22"/>
        <v>5.1100000000000003</v>
      </c>
      <c r="L77" s="180">
        <f t="shared" ca="1" si="23"/>
        <v>0</v>
      </c>
      <c r="M77" s="181">
        <f t="shared" ca="1" si="24"/>
        <v>580.23</v>
      </c>
      <c r="N77" s="179">
        <f t="shared" ca="1" si="25"/>
        <v>488.39092441135404</v>
      </c>
      <c r="O77" s="180">
        <f t="shared" ca="1" si="26"/>
        <v>86.718388544129041</v>
      </c>
      <c r="P77" s="180">
        <f t="shared" ca="1" si="27"/>
        <v>5.1099050445168297</v>
      </c>
      <c r="Q77" s="180">
        <f t="shared" ca="1" si="28"/>
        <v>0</v>
      </c>
      <c r="R77" s="181">
        <f t="shared" ca="1" si="29"/>
        <v>580.21921799999996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606.20849999999996</v>
      </c>
      <c r="H78" s="182">
        <f t="shared" ca="1" si="17"/>
        <v>584.08189000000004</v>
      </c>
      <c r="I78" s="183">
        <f t="shared" ca="1" si="20"/>
        <v>488.4</v>
      </c>
      <c r="J78" s="180">
        <f t="shared" ca="1" si="21"/>
        <v>86.71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584.08000000000004</v>
      </c>
      <c r="N78" s="179">
        <f t="shared" ca="1" si="25"/>
        <v>488.40158039309682</v>
      </c>
      <c r="O78" s="180">
        <f t="shared" ca="1" si="26"/>
        <v>86.710280581255986</v>
      </c>
      <c r="P78" s="180">
        <f t="shared" ca="1" si="27"/>
        <v>8.9700290256471717</v>
      </c>
      <c r="Q78" s="180">
        <f t="shared" ca="1" si="28"/>
        <v>0</v>
      </c>
      <c r="R78" s="181">
        <f t="shared" ca="1" si="29"/>
        <v>584.08188999999993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646.20849999999996</v>
      </c>
      <c r="H79" s="182">
        <f t="shared" ca="1" si="17"/>
        <v>622.62189000000001</v>
      </c>
      <c r="I79" s="183">
        <f t="shared" ca="1" si="20"/>
        <v>488.4</v>
      </c>
      <c r="J79" s="180">
        <f t="shared" ca="1" si="21"/>
        <v>125.25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622.62</v>
      </c>
      <c r="N79" s="179">
        <f t="shared" ca="1" si="25"/>
        <v>488.40148256721596</v>
      </c>
      <c r="O79" s="180">
        <f t="shared" ca="1" si="26"/>
        <v>125.25038020381614</v>
      </c>
      <c r="P79" s="180">
        <f t="shared" ca="1" si="27"/>
        <v>8.9700272289679113</v>
      </c>
      <c r="Q79" s="180">
        <f t="shared" ca="1" si="28"/>
        <v>0</v>
      </c>
      <c r="R79" s="181">
        <f t="shared" ca="1" si="29"/>
        <v>622.62189000000001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647.19949999999994</v>
      </c>
      <c r="H80" s="182">
        <f t="shared" ca="1" si="17"/>
        <v>623.57671800000003</v>
      </c>
      <c r="I80" s="183">
        <f t="shared" ca="1" si="20"/>
        <v>488.4</v>
      </c>
      <c r="J80" s="180">
        <f t="shared" ca="1" si="21"/>
        <v>130.07</v>
      </c>
      <c r="K80" s="180">
        <f t="shared" ca="1" si="22"/>
        <v>5.1100000000000003</v>
      </c>
      <c r="L80" s="180">
        <f t="shared" ca="1" si="23"/>
        <v>0</v>
      </c>
      <c r="M80" s="181">
        <f t="shared" ca="1" si="24"/>
        <v>623.58000000000004</v>
      </c>
      <c r="N80" s="179">
        <f t="shared" ca="1" si="25"/>
        <v>488.39742947368416</v>
      </c>
      <c r="O80" s="180">
        <f t="shared" ca="1" si="26"/>
        <v>130.06931542105264</v>
      </c>
      <c r="P80" s="180">
        <f t="shared" ca="1" si="27"/>
        <v>5.1099731052631583</v>
      </c>
      <c r="Q80" s="180">
        <f t="shared" ca="1" si="28"/>
        <v>0</v>
      </c>
      <c r="R80" s="181">
        <f t="shared" ca="1" si="29"/>
        <v>623.57671800000003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642.19949999999994</v>
      </c>
      <c r="H81" s="182">
        <f t="shared" ca="1" si="17"/>
        <v>618.75921800000003</v>
      </c>
      <c r="I81" s="183">
        <f t="shared" ca="1" si="20"/>
        <v>488.4</v>
      </c>
      <c r="J81" s="180">
        <f t="shared" ca="1" si="21"/>
        <v>125.26</v>
      </c>
      <c r="K81" s="180">
        <f t="shared" ca="1" si="22"/>
        <v>5.1100000000000003</v>
      </c>
      <c r="L81" s="180">
        <f t="shared" ca="1" si="23"/>
        <v>0</v>
      </c>
      <c r="M81" s="181">
        <f t="shared" ca="1" si="24"/>
        <v>618.77</v>
      </c>
      <c r="N81" s="179">
        <f t="shared" ca="1" si="25"/>
        <v>488.39148968308098</v>
      </c>
      <c r="O81" s="180">
        <f t="shared" ca="1" si="26"/>
        <v>125.2578173581137</v>
      </c>
      <c r="P81" s="180">
        <f t="shared" ca="1" si="27"/>
        <v>5.109910958805373</v>
      </c>
      <c r="Q81" s="180">
        <f t="shared" ca="1" si="28"/>
        <v>0</v>
      </c>
      <c r="R81" s="181">
        <f t="shared" ca="1" si="29"/>
        <v>618.75921800000003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642.19949999999994</v>
      </c>
      <c r="H82" s="182">
        <f t="shared" ca="1" si="17"/>
        <v>618.75921800000003</v>
      </c>
      <c r="I82" s="183">
        <f t="shared" ca="1" si="20"/>
        <v>488.4</v>
      </c>
      <c r="J82" s="180">
        <f t="shared" ca="1" si="21"/>
        <v>125.26</v>
      </c>
      <c r="K82" s="180">
        <f t="shared" ca="1" si="22"/>
        <v>5.1100000000000003</v>
      </c>
      <c r="L82" s="180">
        <f t="shared" ca="1" si="23"/>
        <v>0</v>
      </c>
      <c r="M82" s="181">
        <f t="shared" ca="1" si="24"/>
        <v>618.77</v>
      </c>
      <c r="N82" s="179">
        <f t="shared" ca="1" si="25"/>
        <v>488.39148968308098</v>
      </c>
      <c r="O82" s="180">
        <f t="shared" ca="1" si="26"/>
        <v>125.2578173581137</v>
      </c>
      <c r="P82" s="180">
        <f t="shared" ca="1" si="27"/>
        <v>5.109910958805373</v>
      </c>
      <c r="Q82" s="180">
        <f t="shared" ca="1" si="28"/>
        <v>0</v>
      </c>
      <c r="R82" s="181">
        <f t="shared" ca="1" si="29"/>
        <v>618.75921800000003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545.29999999999995</v>
      </c>
      <c r="H83" s="182">
        <f t="shared" ca="1" si="17"/>
        <v>525.39655000000005</v>
      </c>
      <c r="I83" s="183">
        <f t="shared" ca="1" si="20"/>
        <v>433.58</v>
      </c>
      <c r="J83" s="180">
        <f t="shared" ca="1" si="21"/>
        <v>86.72</v>
      </c>
      <c r="K83" s="180">
        <f t="shared" ca="1" si="22"/>
        <v>5.1100000000000003</v>
      </c>
      <c r="L83" s="180">
        <f t="shared" ca="1" si="23"/>
        <v>0</v>
      </c>
      <c r="M83" s="181">
        <f t="shared" ca="1" si="24"/>
        <v>525.41</v>
      </c>
      <c r="N83" s="179">
        <f t="shared" ca="1" si="25"/>
        <v>433.56890076131026</v>
      </c>
      <c r="O83" s="180">
        <f t="shared" ca="1" si="26"/>
        <v>86.717780049865837</v>
      </c>
      <c r="P83" s="180">
        <f t="shared" ca="1" si="27"/>
        <v>5.1098691888239669</v>
      </c>
      <c r="Q83" s="180">
        <f t="shared" ca="1" si="28"/>
        <v>0</v>
      </c>
      <c r="R83" s="181">
        <f t="shared" ca="1" si="29"/>
        <v>525.39655000000005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495.3</v>
      </c>
      <c r="H84" s="182">
        <f t="shared" ca="1" si="17"/>
        <v>477.22154999999998</v>
      </c>
      <c r="I84" s="183">
        <f t="shared" ca="1" si="20"/>
        <v>385.4</v>
      </c>
      <c r="J84" s="180">
        <f t="shared" ca="1" si="21"/>
        <v>86.71</v>
      </c>
      <c r="K84" s="180">
        <f t="shared" ca="1" si="22"/>
        <v>5.1100000000000003</v>
      </c>
      <c r="L84" s="180">
        <f t="shared" ca="1" si="23"/>
        <v>0</v>
      </c>
      <c r="M84" s="181">
        <f t="shared" ca="1" si="24"/>
        <v>477.21999999999997</v>
      </c>
      <c r="N84" s="179">
        <f t="shared" ca="1" si="25"/>
        <v>385.40125177067182</v>
      </c>
      <c r="O84" s="180">
        <f t="shared" ca="1" si="26"/>
        <v>86.710281632161269</v>
      </c>
      <c r="P84" s="180">
        <f t="shared" ca="1" si="27"/>
        <v>5.1100165971669256</v>
      </c>
      <c r="Q84" s="180">
        <f t="shared" ca="1" si="28"/>
        <v>0</v>
      </c>
      <c r="R84" s="181">
        <f t="shared" ca="1" si="29"/>
        <v>477.22154999999998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495.3</v>
      </c>
      <c r="H85" s="182">
        <f t="shared" ca="1" si="17"/>
        <v>477.22154999999998</v>
      </c>
      <c r="I85" s="183">
        <f t="shared" ca="1" si="20"/>
        <v>385.4</v>
      </c>
      <c r="J85" s="180">
        <f t="shared" ca="1" si="21"/>
        <v>86.71</v>
      </c>
      <c r="K85" s="180">
        <f t="shared" ca="1" si="22"/>
        <v>5.1100000000000003</v>
      </c>
      <c r="L85" s="180">
        <f t="shared" ca="1" si="23"/>
        <v>0</v>
      </c>
      <c r="M85" s="181">
        <f t="shared" ca="1" si="24"/>
        <v>477.21999999999997</v>
      </c>
      <c r="N85" s="179">
        <f t="shared" ca="1" si="25"/>
        <v>385.40125177067182</v>
      </c>
      <c r="O85" s="180">
        <f t="shared" ca="1" si="26"/>
        <v>86.710281632161269</v>
      </c>
      <c r="P85" s="180">
        <f t="shared" ca="1" si="27"/>
        <v>5.1100165971669256</v>
      </c>
      <c r="Q85" s="180">
        <f t="shared" ca="1" si="28"/>
        <v>0</v>
      </c>
      <c r="R85" s="181">
        <f t="shared" ca="1" si="29"/>
        <v>477.22154999999998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495.3</v>
      </c>
      <c r="H86" s="182">
        <f t="shared" ca="1" si="17"/>
        <v>477.22154999999998</v>
      </c>
      <c r="I86" s="183">
        <f t="shared" ca="1" si="20"/>
        <v>385.4</v>
      </c>
      <c r="J86" s="180">
        <f t="shared" ca="1" si="21"/>
        <v>86.71</v>
      </c>
      <c r="K86" s="180">
        <f t="shared" ca="1" si="22"/>
        <v>5.1100000000000003</v>
      </c>
      <c r="L86" s="180">
        <f t="shared" ca="1" si="23"/>
        <v>0</v>
      </c>
      <c r="M86" s="181">
        <f t="shared" ca="1" si="24"/>
        <v>477.21999999999997</v>
      </c>
      <c r="N86" s="179">
        <f t="shared" ca="1" si="25"/>
        <v>385.40125177067182</v>
      </c>
      <c r="O86" s="180">
        <f t="shared" ca="1" si="26"/>
        <v>86.710281632161269</v>
      </c>
      <c r="P86" s="180">
        <f t="shared" ca="1" si="27"/>
        <v>5.1100165971669256</v>
      </c>
      <c r="Q86" s="180">
        <f t="shared" ca="1" si="28"/>
        <v>0</v>
      </c>
      <c r="R86" s="181">
        <f t="shared" ca="1" si="29"/>
        <v>477.22154999999998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495.3</v>
      </c>
      <c r="H87" s="182">
        <f t="shared" ca="1" si="17"/>
        <v>477.22154999999998</v>
      </c>
      <c r="I87" s="183">
        <f t="shared" ca="1" si="20"/>
        <v>385.4</v>
      </c>
      <c r="J87" s="180">
        <f t="shared" ca="1" si="21"/>
        <v>86.71</v>
      </c>
      <c r="K87" s="180">
        <f t="shared" ca="1" si="22"/>
        <v>5.1100000000000003</v>
      </c>
      <c r="L87" s="180">
        <f t="shared" ca="1" si="23"/>
        <v>0</v>
      </c>
      <c r="M87" s="181">
        <f t="shared" ca="1" si="24"/>
        <v>477.21999999999997</v>
      </c>
      <c r="N87" s="179">
        <f t="shared" ca="1" si="25"/>
        <v>385.40125177067182</v>
      </c>
      <c r="O87" s="180">
        <f t="shared" ca="1" si="26"/>
        <v>86.710281632161269</v>
      </c>
      <c r="P87" s="180">
        <f t="shared" ca="1" si="27"/>
        <v>5.1100165971669256</v>
      </c>
      <c r="Q87" s="180">
        <f t="shared" ca="1" si="28"/>
        <v>0</v>
      </c>
      <c r="R87" s="181">
        <f t="shared" ca="1" si="29"/>
        <v>477.22154999999998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495.3</v>
      </c>
      <c r="H88" s="182">
        <f t="shared" ca="1" si="17"/>
        <v>477.22154999999998</v>
      </c>
      <c r="I88" s="183">
        <f t="shared" ca="1" si="20"/>
        <v>385.4</v>
      </c>
      <c r="J88" s="180">
        <f t="shared" ca="1" si="21"/>
        <v>86.71</v>
      </c>
      <c r="K88" s="180">
        <f t="shared" ca="1" si="22"/>
        <v>5.1100000000000003</v>
      </c>
      <c r="L88" s="180">
        <f t="shared" ca="1" si="23"/>
        <v>0</v>
      </c>
      <c r="M88" s="181">
        <f t="shared" ca="1" si="24"/>
        <v>477.21999999999997</v>
      </c>
      <c r="N88" s="179">
        <f t="shared" ca="1" si="25"/>
        <v>385.40125177067182</v>
      </c>
      <c r="O88" s="180">
        <f t="shared" ca="1" si="26"/>
        <v>86.710281632161269</v>
      </c>
      <c r="P88" s="180">
        <f t="shared" ca="1" si="27"/>
        <v>5.1100165971669256</v>
      </c>
      <c r="Q88" s="180">
        <f t="shared" ca="1" si="28"/>
        <v>0</v>
      </c>
      <c r="R88" s="181">
        <f t="shared" ca="1" si="29"/>
        <v>477.22154999999998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495.3</v>
      </c>
      <c r="H89" s="182">
        <f t="shared" ca="1" si="17"/>
        <v>477.22154999999998</v>
      </c>
      <c r="I89" s="183">
        <f t="shared" ca="1" si="20"/>
        <v>385.4</v>
      </c>
      <c r="J89" s="180">
        <f t="shared" ca="1" si="21"/>
        <v>86.71</v>
      </c>
      <c r="K89" s="180">
        <f t="shared" ca="1" si="22"/>
        <v>5.1100000000000003</v>
      </c>
      <c r="L89" s="180">
        <f t="shared" ca="1" si="23"/>
        <v>0</v>
      </c>
      <c r="M89" s="181">
        <f t="shared" ca="1" si="24"/>
        <v>477.21999999999997</v>
      </c>
      <c r="N89" s="179">
        <f t="shared" ca="1" si="25"/>
        <v>385.40125177067182</v>
      </c>
      <c r="O89" s="180">
        <f t="shared" ca="1" si="26"/>
        <v>86.710281632161269</v>
      </c>
      <c r="P89" s="180">
        <f t="shared" ca="1" si="27"/>
        <v>5.1100165971669256</v>
      </c>
      <c r="Q89" s="180">
        <f t="shared" ca="1" si="28"/>
        <v>0</v>
      </c>
      <c r="R89" s="181">
        <f t="shared" ca="1" si="29"/>
        <v>477.22154999999998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495.3</v>
      </c>
      <c r="H90" s="182">
        <f t="shared" ca="1" si="17"/>
        <v>477.22154999999998</v>
      </c>
      <c r="I90" s="183">
        <f t="shared" ca="1" si="20"/>
        <v>385.4</v>
      </c>
      <c r="J90" s="180">
        <f t="shared" ca="1" si="21"/>
        <v>86.71</v>
      </c>
      <c r="K90" s="180">
        <f t="shared" ca="1" si="22"/>
        <v>5.1100000000000003</v>
      </c>
      <c r="L90" s="180">
        <f t="shared" ca="1" si="23"/>
        <v>0</v>
      </c>
      <c r="M90" s="181">
        <f t="shared" ca="1" si="24"/>
        <v>477.21999999999997</v>
      </c>
      <c r="N90" s="179">
        <f t="shared" ca="1" si="25"/>
        <v>385.40125177067182</v>
      </c>
      <c r="O90" s="180">
        <f t="shared" ca="1" si="26"/>
        <v>86.710281632161269</v>
      </c>
      <c r="P90" s="180">
        <f t="shared" ca="1" si="27"/>
        <v>5.1100165971669256</v>
      </c>
      <c r="Q90" s="180">
        <f t="shared" ca="1" si="28"/>
        <v>0</v>
      </c>
      <c r="R90" s="181">
        <f t="shared" ca="1" si="29"/>
        <v>477.22154999999998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495.3</v>
      </c>
      <c r="H91" s="182">
        <f t="shared" ca="1" si="17"/>
        <v>477.22154999999998</v>
      </c>
      <c r="I91" s="183">
        <f t="shared" ca="1" si="20"/>
        <v>385.4</v>
      </c>
      <c r="J91" s="180">
        <f t="shared" ca="1" si="21"/>
        <v>86.71</v>
      </c>
      <c r="K91" s="180">
        <f t="shared" ca="1" si="22"/>
        <v>5.1100000000000003</v>
      </c>
      <c r="L91" s="180">
        <f t="shared" ca="1" si="23"/>
        <v>0</v>
      </c>
      <c r="M91" s="181">
        <f t="shared" ca="1" si="24"/>
        <v>477.21999999999997</v>
      </c>
      <c r="N91" s="179">
        <f t="shared" ca="1" si="25"/>
        <v>385.40125177067182</v>
      </c>
      <c r="O91" s="180">
        <f t="shared" ca="1" si="26"/>
        <v>86.710281632161269</v>
      </c>
      <c r="P91" s="180">
        <f t="shared" ca="1" si="27"/>
        <v>5.1100165971669256</v>
      </c>
      <c r="Q91" s="180">
        <f t="shared" ca="1" si="28"/>
        <v>0</v>
      </c>
      <c r="R91" s="181">
        <f t="shared" ca="1" si="29"/>
        <v>477.22154999999998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495.3</v>
      </c>
      <c r="H92" s="182">
        <f t="shared" ca="1" si="17"/>
        <v>477.22154999999998</v>
      </c>
      <c r="I92" s="183">
        <f t="shared" ca="1" si="20"/>
        <v>385.4</v>
      </c>
      <c r="J92" s="180">
        <f t="shared" ca="1" si="21"/>
        <v>86.71</v>
      </c>
      <c r="K92" s="180">
        <f t="shared" ca="1" si="22"/>
        <v>5.1100000000000003</v>
      </c>
      <c r="L92" s="180">
        <f t="shared" ca="1" si="23"/>
        <v>0</v>
      </c>
      <c r="M92" s="181">
        <f t="shared" ca="1" si="24"/>
        <v>477.21999999999997</v>
      </c>
      <c r="N92" s="179">
        <f t="shared" ca="1" si="25"/>
        <v>385.40125177067182</v>
      </c>
      <c r="O92" s="180">
        <f t="shared" ca="1" si="26"/>
        <v>86.710281632161269</v>
      </c>
      <c r="P92" s="180">
        <f t="shared" ca="1" si="27"/>
        <v>5.1100165971669256</v>
      </c>
      <c r="Q92" s="180">
        <f t="shared" ca="1" si="28"/>
        <v>0</v>
      </c>
      <c r="R92" s="181">
        <f t="shared" ca="1" si="29"/>
        <v>477.22154999999998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495.3</v>
      </c>
      <c r="H93" s="182">
        <f t="shared" ca="1" si="17"/>
        <v>477.22154999999998</v>
      </c>
      <c r="I93" s="183">
        <f t="shared" ca="1" si="20"/>
        <v>385.4</v>
      </c>
      <c r="J93" s="180">
        <f t="shared" ca="1" si="21"/>
        <v>86.71</v>
      </c>
      <c r="K93" s="180">
        <f t="shared" ca="1" si="22"/>
        <v>5.1100000000000003</v>
      </c>
      <c r="L93" s="180">
        <f t="shared" ca="1" si="23"/>
        <v>0</v>
      </c>
      <c r="M93" s="181">
        <f t="shared" ca="1" si="24"/>
        <v>477.21999999999997</v>
      </c>
      <c r="N93" s="179">
        <f t="shared" ca="1" si="25"/>
        <v>385.40125177067182</v>
      </c>
      <c r="O93" s="180">
        <f t="shared" ca="1" si="26"/>
        <v>86.710281632161269</v>
      </c>
      <c r="P93" s="180">
        <f t="shared" ca="1" si="27"/>
        <v>5.1100165971669256</v>
      </c>
      <c r="Q93" s="180">
        <f t="shared" ca="1" si="28"/>
        <v>0</v>
      </c>
      <c r="R93" s="181">
        <f t="shared" ca="1" si="29"/>
        <v>477.22154999999998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456.70298500000001</v>
      </c>
      <c r="H94" s="182">
        <f t="shared" ca="1" si="17"/>
        <v>440.03332599999999</v>
      </c>
      <c r="I94" s="183">
        <f t="shared" ca="1" si="20"/>
        <v>345.86</v>
      </c>
      <c r="J94" s="180">
        <f t="shared" ca="1" si="21"/>
        <v>88.93</v>
      </c>
      <c r="K94" s="180">
        <f t="shared" ca="1" si="22"/>
        <v>5.24</v>
      </c>
      <c r="L94" s="180">
        <f t="shared" ca="1" si="23"/>
        <v>0</v>
      </c>
      <c r="M94" s="181">
        <f t="shared" ca="1" si="24"/>
        <v>440.03000000000003</v>
      </c>
      <c r="N94" s="179">
        <f t="shared" ca="1" si="25"/>
        <v>345.86261420894027</v>
      </c>
      <c r="O94" s="180">
        <f t="shared" ca="1" si="26"/>
        <v>88.930672184123807</v>
      </c>
      <c r="P94" s="180">
        <f t="shared" ca="1" si="27"/>
        <v>5.2400396069358903</v>
      </c>
      <c r="Q94" s="180">
        <f t="shared" ca="1" si="28"/>
        <v>0</v>
      </c>
      <c r="R94" s="181">
        <f t="shared" ca="1" si="29"/>
        <v>440.03332599999999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395.3</v>
      </c>
      <c r="H95" s="182">
        <f t="shared" ca="1" si="17"/>
        <v>380.87155000000001</v>
      </c>
      <c r="I95" s="183">
        <f t="shared" ca="1" si="20"/>
        <v>289.05</v>
      </c>
      <c r="J95" s="180">
        <f t="shared" ca="1" si="21"/>
        <v>86.71</v>
      </c>
      <c r="K95" s="180">
        <f t="shared" ca="1" si="22"/>
        <v>5.1100000000000003</v>
      </c>
      <c r="L95" s="180">
        <f t="shared" ca="1" si="23"/>
        <v>0</v>
      </c>
      <c r="M95" s="181">
        <f t="shared" ca="1" si="24"/>
        <v>380.87</v>
      </c>
      <c r="N95" s="179">
        <f t="shared" ca="1" si="25"/>
        <v>289.05117632656811</v>
      </c>
      <c r="O95" s="180">
        <f t="shared" ca="1" si="26"/>
        <v>86.710352877622284</v>
      </c>
      <c r="P95" s="180">
        <f t="shared" ca="1" si="27"/>
        <v>5.1100207958095947</v>
      </c>
      <c r="Q95" s="180">
        <f t="shared" ca="1" si="28"/>
        <v>0</v>
      </c>
      <c r="R95" s="181">
        <f t="shared" ca="1" si="29"/>
        <v>380.87155000000001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375.3</v>
      </c>
      <c r="H96" s="182">
        <f t="shared" ca="1" si="17"/>
        <v>361.60154999999997</v>
      </c>
      <c r="I96" s="183">
        <f t="shared" ca="1" si="20"/>
        <v>269.77999999999997</v>
      </c>
      <c r="J96" s="180">
        <f t="shared" ca="1" si="21"/>
        <v>86.71</v>
      </c>
      <c r="K96" s="180">
        <f t="shared" ca="1" si="22"/>
        <v>5.1100000000000003</v>
      </c>
      <c r="L96" s="180">
        <f t="shared" ca="1" si="23"/>
        <v>0</v>
      </c>
      <c r="M96" s="181">
        <f t="shared" ca="1" si="24"/>
        <v>361.59999999999997</v>
      </c>
      <c r="N96" s="179">
        <f t="shared" ca="1" si="25"/>
        <v>269.78115641316367</v>
      </c>
      <c r="O96" s="180">
        <f t="shared" ca="1" si="26"/>
        <v>86.710371682798666</v>
      </c>
      <c r="P96" s="180">
        <f t="shared" ca="1" si="27"/>
        <v>5.1100219040376107</v>
      </c>
      <c r="Q96" s="180">
        <f t="shared" ca="1" si="28"/>
        <v>0</v>
      </c>
      <c r="R96" s="181">
        <f t="shared" ca="1" si="29"/>
        <v>361.60154999999997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375.3</v>
      </c>
      <c r="H97" s="182">
        <f t="shared" ca="1" si="17"/>
        <v>361.60154999999997</v>
      </c>
      <c r="I97" s="183">
        <f t="shared" ca="1" si="20"/>
        <v>269.77999999999997</v>
      </c>
      <c r="J97" s="180">
        <f t="shared" ca="1" si="21"/>
        <v>86.71</v>
      </c>
      <c r="K97" s="180">
        <f t="shared" ca="1" si="22"/>
        <v>5.1100000000000003</v>
      </c>
      <c r="L97" s="180">
        <f t="shared" ca="1" si="23"/>
        <v>0</v>
      </c>
      <c r="M97" s="181">
        <f t="shared" ca="1" si="24"/>
        <v>361.59999999999997</v>
      </c>
      <c r="N97" s="179">
        <f t="shared" ca="1" si="25"/>
        <v>269.78115641316367</v>
      </c>
      <c r="O97" s="180">
        <f t="shared" ca="1" si="26"/>
        <v>86.710371682798666</v>
      </c>
      <c r="P97" s="180">
        <f t="shared" ca="1" si="27"/>
        <v>5.1100219040376107</v>
      </c>
      <c r="Q97" s="180">
        <f t="shared" ca="1" si="28"/>
        <v>0</v>
      </c>
      <c r="R97" s="181">
        <f t="shared" ca="1" si="29"/>
        <v>361.60154999999997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375.3</v>
      </c>
      <c r="H98" s="187">
        <f t="shared" ca="1" si="17"/>
        <v>361.60154999999997</v>
      </c>
      <c r="I98" s="188">
        <f t="shared" ca="1" si="20"/>
        <v>269.77999999999997</v>
      </c>
      <c r="J98" s="185">
        <f t="shared" ca="1" si="21"/>
        <v>86.71</v>
      </c>
      <c r="K98" s="185">
        <f t="shared" ca="1" si="22"/>
        <v>5.1100000000000003</v>
      </c>
      <c r="L98" s="185">
        <f t="shared" ca="1" si="23"/>
        <v>0</v>
      </c>
      <c r="M98" s="186">
        <f t="shared" ca="1" si="24"/>
        <v>361.59999999999997</v>
      </c>
      <c r="N98" s="184">
        <f t="shared" ca="1" si="25"/>
        <v>269.78115641316367</v>
      </c>
      <c r="O98" s="185">
        <f t="shared" ca="1" si="26"/>
        <v>86.710371682798666</v>
      </c>
      <c r="P98" s="185">
        <f t="shared" ca="1" si="27"/>
        <v>5.1100219040376107</v>
      </c>
      <c r="Q98" s="185">
        <f t="shared" ca="1" si="28"/>
        <v>0</v>
      </c>
      <c r="R98" s="186">
        <f t="shared" ca="1" si="29"/>
        <v>361.60154999999997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16.307746032000018</v>
      </c>
      <c r="C99" s="56">
        <f t="shared" ref="C99:R99" ca="1" si="30">SUM(C3:C98)/4000</f>
        <v>12.165578539871975</v>
      </c>
      <c r="D99" s="54">
        <f t="shared" ca="1" si="30"/>
        <v>3.9187513714896052</v>
      </c>
      <c r="E99" s="54">
        <f t="shared" ca="1" si="30"/>
        <v>0.2234161206383995</v>
      </c>
      <c r="F99" s="55">
        <f t="shared" ca="1" si="30"/>
        <v>0</v>
      </c>
      <c r="G99" s="59">
        <f t="shared" ca="1" si="30"/>
        <v>11.069777126000009</v>
      </c>
      <c r="H99" s="59">
        <f t="shared" ca="1" si="30"/>
        <v>10.665730260999997</v>
      </c>
      <c r="I99" s="171">
        <f t="shared" ca="1" si="30"/>
        <v>8.3713324999999994</v>
      </c>
      <c r="J99" s="54">
        <f t="shared" ca="1" si="30"/>
        <v>2.1603974999999997</v>
      </c>
      <c r="K99" s="54">
        <f t="shared" ca="1" si="30"/>
        <v>0.1340300000000002</v>
      </c>
      <c r="L99" s="54">
        <f t="shared" ca="1" si="30"/>
        <v>0</v>
      </c>
      <c r="M99" s="55">
        <f t="shared" ca="1" si="30"/>
        <v>10.665759999999997</v>
      </c>
      <c r="N99" s="56">
        <f t="shared" ca="1" si="30"/>
        <v>8.3713073941932201</v>
      </c>
      <c r="O99" s="54">
        <f t="shared" ca="1" si="30"/>
        <v>2.1603930658170509</v>
      </c>
      <c r="P99" s="54">
        <f t="shared" ca="1" si="30"/>
        <v>0.13402980098972272</v>
      </c>
      <c r="Q99" s="54">
        <f t="shared" ca="1" si="30"/>
        <v>0</v>
      </c>
      <c r="R99" s="55">
        <f t="shared" ca="1" si="30"/>
        <v>10.665730260999997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-1.156413163698744E-3</v>
      </c>
      <c r="L3" s="24">
        <f>BRPL_EOD!L3-BRPL_ISGS_exbus!L3</f>
        <v>0</v>
      </c>
      <c r="M3" s="24">
        <f>BRPL_EOD!M3-BRPL_ISGS_exbus!M3</f>
        <v>-1.3862815884451152E-3</v>
      </c>
      <c r="N3" s="24">
        <f>BRPL_EOD!N3-BRPL_ISGS_exbus!N3</f>
        <v>-1.9592371060142E-3</v>
      </c>
      <c r="O3" s="24">
        <f>BRPL_EOD!O3-BRPL_ISGS_exbus!O3</f>
        <v>-2.270028053366957E-3</v>
      </c>
      <c r="P3" s="24">
        <f>BRPL_EOD!P3-BRPL_ISGS_exbus!P3</f>
        <v>2.9447176686403509E-5</v>
      </c>
      <c r="Q3" s="24">
        <f>BRPL_EOD!Q3-BRPL_ISGS_exbus!Q3</f>
        <v>2.6828534161493778E-3</v>
      </c>
      <c r="R3" s="24">
        <f>BRPL_EOD!R3-BRPL_ISGS_exbus!R3</f>
        <v>-5.2712842892788103E-4</v>
      </c>
      <c r="S3" s="24">
        <f>BRPL_EOD!S3-BRPL_ISGS_exbus!S3</f>
        <v>-3.4737205002715044E-3</v>
      </c>
      <c r="T3" s="24">
        <f>BRPL_EOD!T3-BRPL_ISGS_exbus!T3</f>
        <v>0</v>
      </c>
      <c r="U3" s="24">
        <f>BRPL_EOD!U3-BRPL_ISGS_exbus!U3</f>
        <v>-7.2718920392134123E-4</v>
      </c>
      <c r="V3" s="24">
        <f>BRPL_EOD!V3-BRPL_ISGS_exbus!V3</f>
        <v>2.9167492492483404E-3</v>
      </c>
      <c r="W3" s="24">
        <f>BRPL_EOD!W3-BRPL_ISGS_exbus!W3</f>
        <v>6.36191949910625E-3</v>
      </c>
      <c r="X3" s="24">
        <f>BRPL_EOD!X3-BRPL_ISGS_exbus!X3</f>
        <v>1.8140735076457304E-3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-1.156413163698744E-3</v>
      </c>
      <c r="L4" s="24">
        <f>BRPL_EOD!L4-BRPL_ISGS_exbus!L4</f>
        <v>0</v>
      </c>
      <c r="M4" s="24">
        <f>BRPL_EOD!M4-BRPL_ISGS_exbus!M4</f>
        <v>-1.3862815884451152E-3</v>
      </c>
      <c r="N4" s="24">
        <f>BRPL_EOD!N4-BRPL_ISGS_exbus!N4</f>
        <v>-1.9592371060142E-3</v>
      </c>
      <c r="O4" s="24">
        <f>BRPL_EOD!O4-BRPL_ISGS_exbus!O4</f>
        <v>-2.270028053366957E-3</v>
      </c>
      <c r="P4" s="24">
        <f>BRPL_EOD!P4-BRPL_ISGS_exbus!P4</f>
        <v>-7.026773553739929E-4</v>
      </c>
      <c r="Q4" s="24">
        <f>BRPL_EOD!Q4-BRPL_ISGS_exbus!Q4</f>
        <v>2.6828534161493778E-3</v>
      </c>
      <c r="R4" s="24">
        <f>BRPL_EOD!R4-BRPL_ISGS_exbus!R4</f>
        <v>-5.2712842892788103E-4</v>
      </c>
      <c r="S4" s="24">
        <f>BRPL_EOD!S4-BRPL_ISGS_exbus!S4</f>
        <v>-3.4737205002715044E-3</v>
      </c>
      <c r="T4" s="24">
        <f>BRPL_EOD!T4-BRPL_ISGS_exbus!T4</f>
        <v>0</v>
      </c>
      <c r="U4" s="24">
        <f>BRPL_EOD!U4-BRPL_ISGS_exbus!U4</f>
        <v>-7.2718920392134123E-4</v>
      </c>
      <c r="V4" s="24">
        <f>BRPL_EOD!V4-BRPL_ISGS_exbus!V4</f>
        <v>2.9167492492483404E-3</v>
      </c>
      <c r="W4" s="24">
        <f>BRPL_EOD!W4-BRPL_ISGS_exbus!W4</f>
        <v>6.36191949910625E-3</v>
      </c>
      <c r="X4" s="24">
        <f>BRPL_EOD!X4-BRPL_ISGS_exbus!X4</f>
        <v>1.8140735076457304E-3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-1.156413163698744E-3</v>
      </c>
      <c r="L5" s="24">
        <f>BRPL_EOD!L5-BRPL_ISGS_exbus!L5</f>
        <v>0</v>
      </c>
      <c r="M5" s="24">
        <f>BRPL_EOD!M5-BRPL_ISGS_exbus!M5</f>
        <v>-1.3862815884451152E-3</v>
      </c>
      <c r="N5" s="24">
        <f>BRPL_EOD!N5-BRPL_ISGS_exbus!N5</f>
        <v>-1.9592371060142E-3</v>
      </c>
      <c r="O5" s="24">
        <f>BRPL_EOD!O5-BRPL_ISGS_exbus!O5</f>
        <v>-2.270028053366957E-3</v>
      </c>
      <c r="P5" s="24">
        <f>BRPL_EOD!P5-BRPL_ISGS_exbus!P5</f>
        <v>-7.026773553739929E-4</v>
      </c>
      <c r="Q5" s="24">
        <f>BRPL_EOD!Q5-BRPL_ISGS_exbus!Q5</f>
        <v>2.6828534161493778E-3</v>
      </c>
      <c r="R5" s="24">
        <f>BRPL_EOD!R5-BRPL_ISGS_exbus!R5</f>
        <v>-5.2712842892788103E-4</v>
      </c>
      <c r="S5" s="24">
        <f>BRPL_EOD!S5-BRPL_ISGS_exbus!S5</f>
        <v>-3.4737205002715044E-3</v>
      </c>
      <c r="T5" s="24">
        <f>BRPL_EOD!T5-BRPL_ISGS_exbus!T5</f>
        <v>0</v>
      </c>
      <c r="U5" s="24">
        <f>BRPL_EOD!U5-BRPL_ISGS_exbus!U5</f>
        <v>-7.2718920392134123E-4</v>
      </c>
      <c r="V5" s="24">
        <f>BRPL_EOD!V5-BRPL_ISGS_exbus!V5</f>
        <v>3.4359413599505118E-3</v>
      </c>
      <c r="W5" s="24">
        <f>BRPL_EOD!W5-BRPL_ISGS_exbus!W5</f>
        <v>3.7954723502302556E-3</v>
      </c>
      <c r="X5" s="24">
        <f>BRPL_EOD!X5-BRPL_ISGS_exbus!X5</f>
        <v>1.8140735076457304E-3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-1.156413163698744E-3</v>
      </c>
      <c r="L6" s="24">
        <f>BRPL_EOD!L6-BRPL_ISGS_exbus!L6</f>
        <v>0</v>
      </c>
      <c r="M6" s="24">
        <f>BRPL_EOD!M6-BRPL_ISGS_exbus!M6</f>
        <v>-1.3862815884451152E-3</v>
      </c>
      <c r="N6" s="24">
        <f>BRPL_EOD!N6-BRPL_ISGS_exbus!N6</f>
        <v>-1.9592371060142E-3</v>
      </c>
      <c r="O6" s="24">
        <f>BRPL_EOD!O6-BRPL_ISGS_exbus!O6</f>
        <v>-2.270028053366957E-3</v>
      </c>
      <c r="P6" s="24">
        <f>BRPL_EOD!P6-BRPL_ISGS_exbus!P6</f>
        <v>-7.026773553739929E-4</v>
      </c>
      <c r="Q6" s="24">
        <f>BRPL_EOD!Q6-BRPL_ISGS_exbus!Q6</f>
        <v>2.6828534161493778E-3</v>
      </c>
      <c r="R6" s="24">
        <f>BRPL_EOD!R6-BRPL_ISGS_exbus!R6</f>
        <v>-5.2712842892788103E-4</v>
      </c>
      <c r="S6" s="24">
        <f>BRPL_EOD!S6-BRPL_ISGS_exbus!S6</f>
        <v>-3.4737205002715044E-3</v>
      </c>
      <c r="T6" s="24">
        <f>BRPL_EOD!T6-BRPL_ISGS_exbus!T6</f>
        <v>0</v>
      </c>
      <c r="U6" s="24">
        <f>BRPL_EOD!U6-BRPL_ISGS_exbus!U6</f>
        <v>-7.2718920392134123E-4</v>
      </c>
      <c r="V6" s="24">
        <f>BRPL_EOD!V6-BRPL_ISGS_exbus!V6</f>
        <v>3.4359413599505118E-3</v>
      </c>
      <c r="W6" s="24">
        <f>BRPL_EOD!W6-BRPL_ISGS_exbus!W6</f>
        <v>3.7954723502302556E-3</v>
      </c>
      <c r="X6" s="24">
        <f>BRPL_EOD!X6-BRPL_ISGS_exbus!X6</f>
        <v>1.8140735076457304E-3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-1.156413163698744E-3</v>
      </c>
      <c r="L7" s="24">
        <f>BRPL_EOD!L7-BRPL_ISGS_exbus!L7</f>
        <v>0</v>
      </c>
      <c r="M7" s="24">
        <f>BRPL_EOD!M7-BRPL_ISGS_exbus!M7</f>
        <v>-1.3862815884451152E-3</v>
      </c>
      <c r="N7" s="24">
        <f>BRPL_EOD!N7-BRPL_ISGS_exbus!N7</f>
        <v>-1.9592371060142E-3</v>
      </c>
      <c r="O7" s="24">
        <f>BRPL_EOD!O7-BRPL_ISGS_exbus!O7</f>
        <v>-2.270028053366957E-3</v>
      </c>
      <c r="P7" s="24">
        <f>BRPL_EOD!P7-BRPL_ISGS_exbus!P7</f>
        <v>-7.026773553739929E-4</v>
      </c>
      <c r="Q7" s="24">
        <f>BRPL_EOD!Q7-BRPL_ISGS_exbus!Q7</f>
        <v>2.6828534161493778E-3</v>
      </c>
      <c r="R7" s="24">
        <f>BRPL_EOD!R7-BRPL_ISGS_exbus!R7</f>
        <v>-5.2712842892788103E-4</v>
      </c>
      <c r="S7" s="24">
        <f>BRPL_EOD!S7-BRPL_ISGS_exbus!S7</f>
        <v>-3.4737205002715044E-3</v>
      </c>
      <c r="T7" s="24">
        <f>BRPL_EOD!T7-BRPL_ISGS_exbus!T7</f>
        <v>0</v>
      </c>
      <c r="U7" s="24">
        <f>BRPL_EOD!U7-BRPL_ISGS_exbus!U7</f>
        <v>-7.2718920392134123E-4</v>
      </c>
      <c r="V7" s="24">
        <f>BRPL_EOD!V7-BRPL_ISGS_exbus!V7</f>
        <v>3.4359413599505118E-3</v>
      </c>
      <c r="W7" s="24">
        <f>BRPL_EOD!W7-BRPL_ISGS_exbus!W7</f>
        <v>3.7954723502302556E-3</v>
      </c>
      <c r="X7" s="24">
        <f>BRPL_EOD!X7-BRPL_ISGS_exbus!X7</f>
        <v>-7.2725322495159617E-4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-1.156413163698744E-3</v>
      </c>
      <c r="L8" s="24">
        <f>BRPL_EOD!L8-BRPL_ISGS_exbus!L8</f>
        <v>0</v>
      </c>
      <c r="M8" s="24">
        <f>BRPL_EOD!M8-BRPL_ISGS_exbus!M8</f>
        <v>-1.3862815884451152E-3</v>
      </c>
      <c r="N8" s="24">
        <f>BRPL_EOD!N8-BRPL_ISGS_exbus!N8</f>
        <v>-1.9592371060142E-3</v>
      </c>
      <c r="O8" s="24">
        <f>BRPL_EOD!O8-BRPL_ISGS_exbus!O8</f>
        <v>-2.270028053366957E-3</v>
      </c>
      <c r="P8" s="24">
        <f>BRPL_EOD!P8-BRPL_ISGS_exbus!P8</f>
        <v>-7.026773553739929E-4</v>
      </c>
      <c r="Q8" s="24">
        <f>BRPL_EOD!Q8-BRPL_ISGS_exbus!Q8</f>
        <v>2.6828534161493778E-3</v>
      </c>
      <c r="R8" s="24">
        <f>BRPL_EOD!R8-BRPL_ISGS_exbus!R8</f>
        <v>-5.2712842892788103E-4</v>
      </c>
      <c r="S8" s="24">
        <f>BRPL_EOD!S8-BRPL_ISGS_exbus!S8</f>
        <v>-3.4737205002715044E-3</v>
      </c>
      <c r="T8" s="24">
        <f>BRPL_EOD!T8-BRPL_ISGS_exbus!T8</f>
        <v>0</v>
      </c>
      <c r="U8" s="24">
        <f>BRPL_EOD!U8-BRPL_ISGS_exbus!U8</f>
        <v>-7.2718920392134123E-4</v>
      </c>
      <c r="V8" s="24">
        <f>BRPL_EOD!V8-BRPL_ISGS_exbus!V8</f>
        <v>3.4359413599505118E-3</v>
      </c>
      <c r="W8" s="24">
        <f>BRPL_EOD!W8-BRPL_ISGS_exbus!W8</f>
        <v>3.7954723502302556E-3</v>
      </c>
      <c r="X8" s="24">
        <f>BRPL_EOD!X8-BRPL_ISGS_exbus!X8</f>
        <v>-7.2725322495159617E-4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-1.156413163698744E-3</v>
      </c>
      <c r="L9" s="24">
        <f>BRPL_EOD!L9-BRPL_ISGS_exbus!L9</f>
        <v>0</v>
      </c>
      <c r="M9" s="24">
        <f>BRPL_EOD!M9-BRPL_ISGS_exbus!M9</f>
        <v>-1.3862815884451152E-3</v>
      </c>
      <c r="N9" s="24">
        <f>BRPL_EOD!N9-BRPL_ISGS_exbus!N9</f>
        <v>-1.9592371060142E-3</v>
      </c>
      <c r="O9" s="24">
        <f>BRPL_EOD!O9-BRPL_ISGS_exbus!O9</f>
        <v>-2.270028053366957E-3</v>
      </c>
      <c r="P9" s="24">
        <f>BRPL_EOD!P9-BRPL_ISGS_exbus!P9</f>
        <v>-7.026773553739929E-4</v>
      </c>
      <c r="Q9" s="24">
        <f>BRPL_EOD!Q9-BRPL_ISGS_exbus!Q9</f>
        <v>2.6828534161493778E-3</v>
      </c>
      <c r="R9" s="24">
        <f>BRPL_EOD!R9-BRPL_ISGS_exbus!R9</f>
        <v>-5.2712842892788103E-4</v>
      </c>
      <c r="S9" s="24">
        <f>BRPL_EOD!S9-BRPL_ISGS_exbus!S9</f>
        <v>-3.4737205002715044E-3</v>
      </c>
      <c r="T9" s="24">
        <f>BRPL_EOD!T9-BRPL_ISGS_exbus!T9</f>
        <v>0</v>
      </c>
      <c r="U9" s="24">
        <f>BRPL_EOD!U9-BRPL_ISGS_exbus!U9</f>
        <v>-7.2718920392134123E-4</v>
      </c>
      <c r="V9" s="24">
        <f>BRPL_EOD!V9-BRPL_ISGS_exbus!V9</f>
        <v>3.4359413599505118E-3</v>
      </c>
      <c r="W9" s="24">
        <f>BRPL_EOD!W9-BRPL_ISGS_exbus!W9</f>
        <v>3.7954723502302556E-3</v>
      </c>
      <c r="X9" s="24">
        <f>BRPL_EOD!X9-BRPL_ISGS_exbus!X9</f>
        <v>-7.2725322495159617E-4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-1.156413163698744E-3</v>
      </c>
      <c r="L10" s="24">
        <f>BRPL_EOD!L10-BRPL_ISGS_exbus!L10</f>
        <v>0</v>
      </c>
      <c r="M10" s="24">
        <f>BRPL_EOD!M10-BRPL_ISGS_exbus!M10</f>
        <v>-1.3862815884451152E-3</v>
      </c>
      <c r="N10" s="24">
        <f>BRPL_EOD!N10-BRPL_ISGS_exbus!N10</f>
        <v>-1.9592371060142E-3</v>
      </c>
      <c r="O10" s="24">
        <f>BRPL_EOD!O10-BRPL_ISGS_exbus!O10</f>
        <v>-2.270028053366957E-3</v>
      </c>
      <c r="P10" s="24">
        <f>BRPL_EOD!P10-BRPL_ISGS_exbus!P10</f>
        <v>-7.026773553739929E-4</v>
      </c>
      <c r="Q10" s="24">
        <f>BRPL_EOD!Q10-BRPL_ISGS_exbus!Q10</f>
        <v>2.6828534161493778E-3</v>
      </c>
      <c r="R10" s="24">
        <f>BRPL_EOD!R10-BRPL_ISGS_exbus!R10</f>
        <v>4.7165514732583347E-4</v>
      </c>
      <c r="S10" s="24">
        <f>BRPL_EOD!S10-BRPL_ISGS_exbus!S10</f>
        <v>-3.4737205002715044E-3</v>
      </c>
      <c r="T10" s="24">
        <f>BRPL_EOD!T10-BRPL_ISGS_exbus!T10</f>
        <v>0</v>
      </c>
      <c r="U10" s="24">
        <f>BRPL_EOD!U10-BRPL_ISGS_exbus!U10</f>
        <v>-7.2718920392134123E-4</v>
      </c>
      <c r="V10" s="24">
        <f>BRPL_EOD!V10-BRPL_ISGS_exbus!V10</f>
        <v>3.4359413599505118E-3</v>
      </c>
      <c r="W10" s="24">
        <f>BRPL_EOD!W10-BRPL_ISGS_exbus!W10</f>
        <v>3.7954723502302556E-3</v>
      </c>
      <c r="X10" s="24">
        <f>BRPL_EOD!X10-BRPL_ISGS_exbus!X10</f>
        <v>-7.2725322495159617E-4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-1.156413163698744E-3</v>
      </c>
      <c r="L11" s="24">
        <f>BRPL_EOD!L11-BRPL_ISGS_exbus!L11</f>
        <v>0</v>
      </c>
      <c r="M11" s="24">
        <f>BRPL_EOD!M11-BRPL_ISGS_exbus!M11</f>
        <v>-1.3862815884451152E-3</v>
      </c>
      <c r="N11" s="24">
        <f>BRPL_EOD!N11-BRPL_ISGS_exbus!N11</f>
        <v>-1.9592371060142E-3</v>
      </c>
      <c r="O11" s="24">
        <f>BRPL_EOD!O11-BRPL_ISGS_exbus!O11</f>
        <v>-2.270028053366957E-3</v>
      </c>
      <c r="P11" s="24">
        <f>BRPL_EOD!P11-BRPL_ISGS_exbus!P11</f>
        <v>-7.026773553739929E-4</v>
      </c>
      <c r="Q11" s="24">
        <f>BRPL_EOD!Q11-BRPL_ISGS_exbus!Q11</f>
        <v>2.6828534161493778E-3</v>
      </c>
      <c r="R11" s="24">
        <f>BRPL_EOD!R11-BRPL_ISGS_exbus!R11</f>
        <v>5.0886515353631978E-4</v>
      </c>
      <c r="S11" s="24">
        <f>BRPL_EOD!S11-BRPL_ISGS_exbus!S11</f>
        <v>3.6343707377461953E-4</v>
      </c>
      <c r="T11" s="24">
        <f>BRPL_EOD!T11-BRPL_ISGS_exbus!T11</f>
        <v>0</v>
      </c>
      <c r="U11" s="24">
        <f>BRPL_EOD!U11-BRPL_ISGS_exbus!U11</f>
        <v>-7.2718920392134123E-4</v>
      </c>
      <c r="V11" s="24">
        <f>BRPL_EOD!V11-BRPL_ISGS_exbus!V11</f>
        <v>5.2977272727270375E-3</v>
      </c>
      <c r="W11" s="24">
        <f>BRPL_EOD!W11-BRPL_ISGS_exbus!W11</f>
        <v>-1.1922857142838694E-3</v>
      </c>
      <c r="X11" s="24">
        <f>BRPL_EOD!X11-BRPL_ISGS_exbus!X11</f>
        <v>-8.7399423334488802E-4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-1.156413163698744E-3</v>
      </c>
      <c r="L12" s="24">
        <f>BRPL_EOD!L12-BRPL_ISGS_exbus!L12</f>
        <v>0</v>
      </c>
      <c r="M12" s="24">
        <f>BRPL_EOD!M12-BRPL_ISGS_exbus!M12</f>
        <v>-1.3862815884451152E-3</v>
      </c>
      <c r="N12" s="24">
        <f>BRPL_EOD!N12-BRPL_ISGS_exbus!N12</f>
        <v>-1.9592371060142E-3</v>
      </c>
      <c r="O12" s="24">
        <f>BRPL_EOD!O12-BRPL_ISGS_exbus!O12</f>
        <v>-2.270028053366957E-3</v>
      </c>
      <c r="P12" s="24">
        <f>BRPL_EOD!P12-BRPL_ISGS_exbus!P12</f>
        <v>-7.026773553739929E-4</v>
      </c>
      <c r="Q12" s="24">
        <f>BRPL_EOD!Q12-BRPL_ISGS_exbus!Q12</f>
        <v>2.6828534161493778E-3</v>
      </c>
      <c r="R12" s="24">
        <f>BRPL_EOD!R12-BRPL_ISGS_exbus!R12</f>
        <v>5.0886515353631978E-4</v>
      </c>
      <c r="S12" s="24">
        <f>BRPL_EOD!S12-BRPL_ISGS_exbus!S12</f>
        <v>-6.4373324396784781E-3</v>
      </c>
      <c r="T12" s="24">
        <f>BRPL_EOD!T12-BRPL_ISGS_exbus!T12</f>
        <v>0</v>
      </c>
      <c r="U12" s="24">
        <f>BRPL_EOD!U12-BRPL_ISGS_exbus!U12</f>
        <v>-7.2718920392134123E-4</v>
      </c>
      <c r="V12" s="24">
        <f>BRPL_EOD!V12-BRPL_ISGS_exbus!V12</f>
        <v>-4.7058135849056271E-3</v>
      </c>
      <c r="W12" s="24">
        <f>BRPL_EOD!W12-BRPL_ISGS_exbus!W12</f>
        <v>-1.1922857142838694E-3</v>
      </c>
      <c r="X12" s="24">
        <f>BRPL_EOD!X12-BRPL_ISGS_exbus!X12</f>
        <v>-8.7648301565224074E-4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-1.156413163698744E-3</v>
      </c>
      <c r="L13" s="24">
        <f>BRPL_EOD!L13-BRPL_ISGS_exbus!L13</f>
        <v>0</v>
      </c>
      <c r="M13" s="24">
        <f>BRPL_EOD!M13-BRPL_ISGS_exbus!M13</f>
        <v>-1.3862815884451152E-3</v>
      </c>
      <c r="N13" s="24">
        <f>BRPL_EOD!N13-BRPL_ISGS_exbus!N13</f>
        <v>-1.9592371060142E-3</v>
      </c>
      <c r="O13" s="24">
        <f>BRPL_EOD!O13-BRPL_ISGS_exbus!O13</f>
        <v>-2.270028053366957E-3</v>
      </c>
      <c r="P13" s="24">
        <f>BRPL_EOD!P13-BRPL_ISGS_exbus!P13</f>
        <v>-7.026773553739929E-4</v>
      </c>
      <c r="Q13" s="24">
        <f>BRPL_EOD!Q13-BRPL_ISGS_exbus!Q13</f>
        <v>2.6828534161493778E-3</v>
      </c>
      <c r="R13" s="24">
        <f>BRPL_EOD!R13-BRPL_ISGS_exbus!R13</f>
        <v>5.0886515353631978E-4</v>
      </c>
      <c r="S13" s="24">
        <f>BRPL_EOD!S13-BRPL_ISGS_exbus!S13</f>
        <v>-6.4373324396784781E-3</v>
      </c>
      <c r="T13" s="24">
        <f>BRPL_EOD!T13-BRPL_ISGS_exbus!T13</f>
        <v>0</v>
      </c>
      <c r="U13" s="24">
        <f>BRPL_EOD!U13-BRPL_ISGS_exbus!U13</f>
        <v>-7.2718920392134123E-4</v>
      </c>
      <c r="V13" s="24">
        <f>BRPL_EOD!V13-BRPL_ISGS_exbus!V13</f>
        <v>-4.7058135849056271E-3</v>
      </c>
      <c r="W13" s="24">
        <f>BRPL_EOD!W13-BRPL_ISGS_exbus!W13</f>
        <v>-1.1922857142838694E-3</v>
      </c>
      <c r="X13" s="24">
        <f>BRPL_EOD!X13-BRPL_ISGS_exbus!X13</f>
        <v>-8.7648301565224074E-4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-1.156413163698744E-3</v>
      </c>
      <c r="L14" s="24">
        <f>BRPL_EOD!L14-BRPL_ISGS_exbus!L14</f>
        <v>0</v>
      </c>
      <c r="M14" s="24">
        <f>BRPL_EOD!M14-BRPL_ISGS_exbus!M14</f>
        <v>-1.3862815884451152E-3</v>
      </c>
      <c r="N14" s="24">
        <f>BRPL_EOD!N14-BRPL_ISGS_exbus!N14</f>
        <v>-1.9592371060142E-3</v>
      </c>
      <c r="O14" s="24">
        <f>BRPL_EOD!O14-BRPL_ISGS_exbus!O14</f>
        <v>-2.270028053366957E-3</v>
      </c>
      <c r="P14" s="24">
        <f>BRPL_EOD!P14-BRPL_ISGS_exbus!P14</f>
        <v>-7.026773553739929E-4</v>
      </c>
      <c r="Q14" s="24">
        <f>BRPL_EOD!Q14-BRPL_ISGS_exbus!Q14</f>
        <v>2.6828534161493778E-3</v>
      </c>
      <c r="R14" s="24">
        <f>BRPL_EOD!R14-BRPL_ISGS_exbus!R14</f>
        <v>5.0886515353631978E-4</v>
      </c>
      <c r="S14" s="24">
        <f>BRPL_EOD!S14-BRPL_ISGS_exbus!S14</f>
        <v>-6.4373324396784781E-3</v>
      </c>
      <c r="T14" s="24">
        <f>BRPL_EOD!T14-BRPL_ISGS_exbus!T14</f>
        <v>0</v>
      </c>
      <c r="U14" s="24">
        <f>BRPL_EOD!U14-BRPL_ISGS_exbus!U14</f>
        <v>-7.2718920392134123E-4</v>
      </c>
      <c r="V14" s="24">
        <f>BRPL_EOD!V14-BRPL_ISGS_exbus!V14</f>
        <v>-4.7058135849056271E-3</v>
      </c>
      <c r="W14" s="24">
        <f>BRPL_EOD!W14-BRPL_ISGS_exbus!W14</f>
        <v>-1.1922857142838694E-3</v>
      </c>
      <c r="X14" s="24">
        <f>BRPL_EOD!X14-BRPL_ISGS_exbus!X14</f>
        <v>-8.7648301565224074E-4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-1.156413163698744E-3</v>
      </c>
      <c r="L15" s="24">
        <f>BRPL_EOD!L15-BRPL_ISGS_exbus!L15</f>
        <v>0</v>
      </c>
      <c r="M15" s="24">
        <f>BRPL_EOD!M15-BRPL_ISGS_exbus!M15</f>
        <v>-1.3862815884451152E-3</v>
      </c>
      <c r="N15" s="24">
        <f>BRPL_EOD!N15-BRPL_ISGS_exbus!N15</f>
        <v>-1.9592371060142E-3</v>
      </c>
      <c r="O15" s="24">
        <f>BRPL_EOD!O15-BRPL_ISGS_exbus!O15</f>
        <v>-2.270028053366957E-3</v>
      </c>
      <c r="P15" s="24">
        <f>BRPL_EOD!P15-BRPL_ISGS_exbus!P15</f>
        <v>-7.026773553739929E-4</v>
      </c>
      <c r="Q15" s="24">
        <f>BRPL_EOD!Q15-BRPL_ISGS_exbus!Q15</f>
        <v>2.6828534161493778E-3</v>
      </c>
      <c r="R15" s="24">
        <f>BRPL_EOD!R15-BRPL_ISGS_exbus!R15</f>
        <v>5.0886515353631978E-4</v>
      </c>
      <c r="S15" s="24">
        <f>BRPL_EOD!S15-BRPL_ISGS_exbus!S15</f>
        <v>-6.4373324396784781E-3</v>
      </c>
      <c r="T15" s="24">
        <f>BRPL_EOD!T15-BRPL_ISGS_exbus!T15</f>
        <v>0</v>
      </c>
      <c r="U15" s="24">
        <f>BRPL_EOD!U15-BRPL_ISGS_exbus!U15</f>
        <v>-7.2718920392134123E-4</v>
      </c>
      <c r="V15" s="24">
        <f>BRPL_EOD!V15-BRPL_ISGS_exbus!V15</f>
        <v>-4.7058135849056271E-3</v>
      </c>
      <c r="W15" s="24">
        <f>BRPL_EOD!W15-BRPL_ISGS_exbus!W15</f>
        <v>-1.1922857142838694E-3</v>
      </c>
      <c r="X15" s="24">
        <f>BRPL_EOD!X15-BRPL_ISGS_exbus!X15</f>
        <v>-8.7648301565224074E-4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-1.156413163698744E-3</v>
      </c>
      <c r="L16" s="24">
        <f>BRPL_EOD!L16-BRPL_ISGS_exbus!L16</f>
        <v>0</v>
      </c>
      <c r="M16" s="24">
        <f>BRPL_EOD!M16-BRPL_ISGS_exbus!M16</f>
        <v>-1.3862815884451152E-3</v>
      </c>
      <c r="N16" s="24">
        <f>BRPL_EOD!N16-BRPL_ISGS_exbus!N16</f>
        <v>-1.9592371060142E-3</v>
      </c>
      <c r="O16" s="24">
        <f>BRPL_EOD!O16-BRPL_ISGS_exbus!O16</f>
        <v>-2.270028053366957E-3</v>
      </c>
      <c r="P16" s="24">
        <f>BRPL_EOD!P16-BRPL_ISGS_exbus!P16</f>
        <v>-7.026773553739929E-4</v>
      </c>
      <c r="Q16" s="24">
        <f>BRPL_EOD!Q16-BRPL_ISGS_exbus!Q16</f>
        <v>2.6828534161493778E-3</v>
      </c>
      <c r="R16" s="24">
        <f>BRPL_EOD!R16-BRPL_ISGS_exbus!R16</f>
        <v>5.0886515353631978E-4</v>
      </c>
      <c r="S16" s="24">
        <f>BRPL_EOD!S16-BRPL_ISGS_exbus!S16</f>
        <v>-6.4373324396784781E-3</v>
      </c>
      <c r="T16" s="24">
        <f>BRPL_EOD!T16-BRPL_ISGS_exbus!T16</f>
        <v>0</v>
      </c>
      <c r="U16" s="24">
        <f>BRPL_EOD!U16-BRPL_ISGS_exbus!U16</f>
        <v>-7.2718920392134123E-4</v>
      </c>
      <c r="V16" s="24">
        <f>BRPL_EOD!V16-BRPL_ISGS_exbus!V16</f>
        <v>-4.7058135849056271E-3</v>
      </c>
      <c r="W16" s="24">
        <f>BRPL_EOD!W16-BRPL_ISGS_exbus!W16</f>
        <v>-1.1922857142838694E-3</v>
      </c>
      <c r="X16" s="24">
        <f>BRPL_EOD!X16-BRPL_ISGS_exbus!X16</f>
        <v>-8.7648301565224074E-4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-1.156413163698744E-3</v>
      </c>
      <c r="L17" s="24">
        <f>BRPL_EOD!L17-BRPL_ISGS_exbus!L17</f>
        <v>0</v>
      </c>
      <c r="M17" s="24">
        <f>BRPL_EOD!M17-BRPL_ISGS_exbus!M17</f>
        <v>-1.3862815884451152E-3</v>
      </c>
      <c r="N17" s="24">
        <f>BRPL_EOD!N17-BRPL_ISGS_exbus!N17</f>
        <v>-1.9592371060142E-3</v>
      </c>
      <c r="O17" s="24">
        <f>BRPL_EOD!O17-BRPL_ISGS_exbus!O17</f>
        <v>-2.270028053366957E-3</v>
      </c>
      <c r="P17" s="24">
        <f>BRPL_EOD!P17-BRPL_ISGS_exbus!P17</f>
        <v>-7.026773553739929E-4</v>
      </c>
      <c r="Q17" s="24">
        <f>BRPL_EOD!Q17-BRPL_ISGS_exbus!Q17</f>
        <v>2.6828534161493778E-3</v>
      </c>
      <c r="R17" s="24">
        <f>BRPL_EOD!R17-BRPL_ISGS_exbus!R17</f>
        <v>5.0886515353631978E-4</v>
      </c>
      <c r="S17" s="24">
        <f>BRPL_EOD!S17-BRPL_ISGS_exbus!S17</f>
        <v>-6.4373324396784781E-3</v>
      </c>
      <c r="T17" s="24">
        <f>BRPL_EOD!T17-BRPL_ISGS_exbus!T17</f>
        <v>0</v>
      </c>
      <c r="U17" s="24">
        <f>BRPL_EOD!U17-BRPL_ISGS_exbus!U17</f>
        <v>-7.2718920392134123E-4</v>
      </c>
      <c r="V17" s="24">
        <f>BRPL_EOD!V17-BRPL_ISGS_exbus!V17</f>
        <v>-4.7058135849056271E-3</v>
      </c>
      <c r="W17" s="24">
        <f>BRPL_EOD!W17-BRPL_ISGS_exbus!W17</f>
        <v>-1.1922857142838694E-3</v>
      </c>
      <c r="X17" s="24">
        <f>BRPL_EOD!X17-BRPL_ISGS_exbus!X17</f>
        <v>-8.7648301565224074E-4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-1.156413163698744E-3</v>
      </c>
      <c r="L18" s="24">
        <f>BRPL_EOD!L18-BRPL_ISGS_exbus!L18</f>
        <v>0</v>
      </c>
      <c r="M18" s="24">
        <f>BRPL_EOD!M18-BRPL_ISGS_exbus!M18</f>
        <v>-1.3862815884451152E-3</v>
      </c>
      <c r="N18" s="24">
        <f>BRPL_EOD!N18-BRPL_ISGS_exbus!N18</f>
        <v>-1.9592371060142E-3</v>
      </c>
      <c r="O18" s="24">
        <f>BRPL_EOD!O18-BRPL_ISGS_exbus!O18</f>
        <v>-2.270028053366957E-3</v>
      </c>
      <c r="P18" s="24">
        <f>BRPL_EOD!P18-BRPL_ISGS_exbus!P18</f>
        <v>-7.026773553739929E-4</v>
      </c>
      <c r="Q18" s="24">
        <f>BRPL_EOD!Q18-BRPL_ISGS_exbus!Q18</f>
        <v>2.6828534161493778E-3</v>
      </c>
      <c r="R18" s="24">
        <f>BRPL_EOD!R18-BRPL_ISGS_exbus!R18</f>
        <v>5.0886515353631978E-4</v>
      </c>
      <c r="S18" s="24">
        <f>BRPL_EOD!S18-BRPL_ISGS_exbus!S18</f>
        <v>-6.4373324396784781E-3</v>
      </c>
      <c r="T18" s="24">
        <f>BRPL_EOD!T18-BRPL_ISGS_exbus!T18</f>
        <v>0</v>
      </c>
      <c r="U18" s="24">
        <f>BRPL_EOD!U18-BRPL_ISGS_exbus!U18</f>
        <v>-7.2718920392134123E-4</v>
      </c>
      <c r="V18" s="24">
        <f>BRPL_EOD!V18-BRPL_ISGS_exbus!V18</f>
        <v>-4.7058135849056271E-3</v>
      </c>
      <c r="W18" s="24">
        <f>BRPL_EOD!W18-BRPL_ISGS_exbus!W18</f>
        <v>-1.1922857142838694E-3</v>
      </c>
      <c r="X18" s="24">
        <f>BRPL_EOD!X18-BRPL_ISGS_exbus!X18</f>
        <v>-8.7648301565224074E-4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-1.156413163698744E-3</v>
      </c>
      <c r="L19" s="24">
        <f>BRPL_EOD!L19-BRPL_ISGS_exbus!L19</f>
        <v>0</v>
      </c>
      <c r="M19" s="24">
        <f>BRPL_EOD!M19-BRPL_ISGS_exbus!M19</f>
        <v>-1.3862815884451152E-3</v>
      </c>
      <c r="N19" s="24">
        <f>BRPL_EOD!N19-BRPL_ISGS_exbus!N19</f>
        <v>-1.9592371060142E-3</v>
      </c>
      <c r="O19" s="24">
        <f>BRPL_EOD!O19-BRPL_ISGS_exbus!O19</f>
        <v>-2.270028053366957E-3</v>
      </c>
      <c r="P19" s="24">
        <f>BRPL_EOD!P19-BRPL_ISGS_exbus!P19</f>
        <v>-7.026773553739929E-4</v>
      </c>
      <c r="Q19" s="24">
        <f>BRPL_EOD!Q19-BRPL_ISGS_exbus!Q19</f>
        <v>2.6828534161493778E-3</v>
      </c>
      <c r="R19" s="24">
        <f>BRPL_EOD!R19-BRPL_ISGS_exbus!R19</f>
        <v>5.0886515353631978E-4</v>
      </c>
      <c r="S19" s="24">
        <f>BRPL_EOD!S19-BRPL_ISGS_exbus!S19</f>
        <v>-6.4373324396784781E-3</v>
      </c>
      <c r="T19" s="24">
        <f>BRPL_EOD!T19-BRPL_ISGS_exbus!T19</f>
        <v>0</v>
      </c>
      <c r="U19" s="24">
        <f>BRPL_EOD!U19-BRPL_ISGS_exbus!U19</f>
        <v>-7.2718920392134123E-4</v>
      </c>
      <c r="V19" s="24">
        <f>BRPL_EOD!V19-BRPL_ISGS_exbus!V19</f>
        <v>-4.7058135849056271E-3</v>
      </c>
      <c r="W19" s="24">
        <f>BRPL_EOD!W19-BRPL_ISGS_exbus!W19</f>
        <v>-1.1922857142838694E-3</v>
      </c>
      <c r="X19" s="24">
        <f>BRPL_EOD!X19-BRPL_ISGS_exbus!X19</f>
        <v>-8.7648301565224074E-4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-1.156413163698744E-3</v>
      </c>
      <c r="L20" s="24">
        <f>BRPL_EOD!L20-BRPL_ISGS_exbus!L20</f>
        <v>0</v>
      </c>
      <c r="M20" s="24">
        <f>BRPL_EOD!M20-BRPL_ISGS_exbus!M20</f>
        <v>-1.3862815884451152E-3</v>
      </c>
      <c r="N20" s="24">
        <f>BRPL_EOD!N20-BRPL_ISGS_exbus!N20</f>
        <v>-1.9592371060142E-3</v>
      </c>
      <c r="O20" s="24">
        <f>BRPL_EOD!O20-BRPL_ISGS_exbus!O20</f>
        <v>-2.270028053366957E-3</v>
      </c>
      <c r="P20" s="24">
        <f>BRPL_EOD!P20-BRPL_ISGS_exbus!P20</f>
        <v>-7.026773553739929E-4</v>
      </c>
      <c r="Q20" s="24">
        <f>BRPL_EOD!Q20-BRPL_ISGS_exbus!Q20</f>
        <v>2.6828534161493778E-3</v>
      </c>
      <c r="R20" s="24">
        <f>BRPL_EOD!R20-BRPL_ISGS_exbus!R20</f>
        <v>4.7165514732583347E-4</v>
      </c>
      <c r="S20" s="24">
        <f>BRPL_EOD!S20-BRPL_ISGS_exbus!S20</f>
        <v>-3.4737205002715044E-3</v>
      </c>
      <c r="T20" s="24">
        <f>BRPL_EOD!T20-BRPL_ISGS_exbus!T20</f>
        <v>0</v>
      </c>
      <c r="U20" s="24">
        <f>BRPL_EOD!U20-BRPL_ISGS_exbus!U20</f>
        <v>-7.2718920392134123E-4</v>
      </c>
      <c r="V20" s="24">
        <f>BRPL_EOD!V20-BRPL_ISGS_exbus!V20</f>
        <v>3.4359413599505118E-3</v>
      </c>
      <c r="W20" s="24">
        <f>BRPL_EOD!W20-BRPL_ISGS_exbus!W20</f>
        <v>3.7954723502302556E-3</v>
      </c>
      <c r="X20" s="24">
        <f>BRPL_EOD!X20-BRPL_ISGS_exbus!X20</f>
        <v>-7.2725322495159617E-4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-1.156413163698744E-3</v>
      </c>
      <c r="L21" s="24">
        <f>BRPL_EOD!L21-BRPL_ISGS_exbus!L21</f>
        <v>0</v>
      </c>
      <c r="M21" s="24">
        <f>BRPL_EOD!M21-BRPL_ISGS_exbus!M21</f>
        <v>-1.3862815884451152E-3</v>
      </c>
      <c r="N21" s="24">
        <f>BRPL_EOD!N21-BRPL_ISGS_exbus!N21</f>
        <v>-1.9592371060142E-3</v>
      </c>
      <c r="O21" s="24">
        <f>BRPL_EOD!O21-BRPL_ISGS_exbus!O21</f>
        <v>-2.270028053366957E-3</v>
      </c>
      <c r="P21" s="24">
        <f>BRPL_EOD!P21-BRPL_ISGS_exbus!P21</f>
        <v>-7.026773553739929E-4</v>
      </c>
      <c r="Q21" s="24">
        <f>BRPL_EOD!Q21-BRPL_ISGS_exbus!Q21</f>
        <v>2.6828534161493778E-3</v>
      </c>
      <c r="R21" s="24">
        <f>BRPL_EOD!R21-BRPL_ISGS_exbus!R21</f>
        <v>4.7165514732583347E-4</v>
      </c>
      <c r="S21" s="24">
        <f>BRPL_EOD!S21-BRPL_ISGS_exbus!S21</f>
        <v>-3.4737205002715044E-3</v>
      </c>
      <c r="T21" s="24">
        <f>BRPL_EOD!T21-BRPL_ISGS_exbus!T21</f>
        <v>0</v>
      </c>
      <c r="U21" s="24">
        <f>BRPL_EOD!U21-BRPL_ISGS_exbus!U21</f>
        <v>-7.2718920392134123E-4</v>
      </c>
      <c r="V21" s="24">
        <f>BRPL_EOD!V21-BRPL_ISGS_exbus!V21</f>
        <v>3.4359413599505118E-3</v>
      </c>
      <c r="W21" s="24">
        <f>BRPL_EOD!W21-BRPL_ISGS_exbus!W21</f>
        <v>3.7954723502302556E-3</v>
      </c>
      <c r="X21" s="24">
        <f>BRPL_EOD!X21-BRPL_ISGS_exbus!X21</f>
        <v>1.8140735076457304E-3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-1.156413163698744E-3</v>
      </c>
      <c r="L22" s="24">
        <f>BRPL_EOD!L22-BRPL_ISGS_exbus!L22</f>
        <v>0</v>
      </c>
      <c r="M22" s="24">
        <f>BRPL_EOD!M22-BRPL_ISGS_exbus!M22</f>
        <v>-1.3862815884451152E-3</v>
      </c>
      <c r="N22" s="24">
        <f>BRPL_EOD!N22-BRPL_ISGS_exbus!N22</f>
        <v>-1.9592371060142E-3</v>
      </c>
      <c r="O22" s="24">
        <f>BRPL_EOD!O22-BRPL_ISGS_exbus!O22</f>
        <v>-2.270028053366957E-3</v>
      </c>
      <c r="P22" s="24">
        <f>BRPL_EOD!P22-BRPL_ISGS_exbus!P22</f>
        <v>-7.026773553739929E-4</v>
      </c>
      <c r="Q22" s="24">
        <f>BRPL_EOD!Q22-BRPL_ISGS_exbus!Q22</f>
        <v>2.6828534161493778E-3</v>
      </c>
      <c r="R22" s="24">
        <f>BRPL_EOD!R22-BRPL_ISGS_exbus!R22</f>
        <v>-5.2712842892788103E-4</v>
      </c>
      <c r="S22" s="24">
        <f>BRPL_EOD!S22-BRPL_ISGS_exbus!S22</f>
        <v>-3.4737205002715044E-3</v>
      </c>
      <c r="T22" s="24">
        <f>BRPL_EOD!T22-BRPL_ISGS_exbus!T22</f>
        <v>0</v>
      </c>
      <c r="U22" s="24">
        <f>BRPL_EOD!U22-BRPL_ISGS_exbus!U22</f>
        <v>-7.2718920392134123E-4</v>
      </c>
      <c r="V22" s="24">
        <f>BRPL_EOD!V22-BRPL_ISGS_exbus!V22</f>
        <v>3.4359413599505118E-3</v>
      </c>
      <c r="W22" s="24">
        <f>BRPL_EOD!W22-BRPL_ISGS_exbus!W22</f>
        <v>3.7954723502302556E-3</v>
      </c>
      <c r="X22" s="24">
        <f>BRPL_EOD!X22-BRPL_ISGS_exbus!X22</f>
        <v>1.8140735076457304E-3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-1.156413163698744E-3</v>
      </c>
      <c r="L23" s="24">
        <f>BRPL_EOD!L23-BRPL_ISGS_exbus!L23</f>
        <v>0</v>
      </c>
      <c r="M23" s="24">
        <f>BRPL_EOD!M23-BRPL_ISGS_exbus!M23</f>
        <v>-1.3862815884451152E-3</v>
      </c>
      <c r="N23" s="24">
        <f>BRPL_EOD!N23-BRPL_ISGS_exbus!N23</f>
        <v>-1.9592371060142E-3</v>
      </c>
      <c r="O23" s="24">
        <f>BRPL_EOD!O23-BRPL_ISGS_exbus!O23</f>
        <v>-2.270028053366957E-3</v>
      </c>
      <c r="P23" s="24">
        <f>BRPL_EOD!P23-BRPL_ISGS_exbus!P23</f>
        <v>-7.026773553739929E-4</v>
      </c>
      <c r="Q23" s="24">
        <f>BRPL_EOD!Q23-BRPL_ISGS_exbus!Q23</f>
        <v>2.6828534161493778E-3</v>
      </c>
      <c r="R23" s="24">
        <f>BRPL_EOD!R23-BRPL_ISGS_exbus!R23</f>
        <v>-5.2712842892788103E-4</v>
      </c>
      <c r="S23" s="24">
        <f>BRPL_EOD!S23-BRPL_ISGS_exbus!S23</f>
        <v>-3.4737205002715044E-3</v>
      </c>
      <c r="T23" s="24">
        <f>BRPL_EOD!T23-BRPL_ISGS_exbus!T23</f>
        <v>0</v>
      </c>
      <c r="U23" s="24">
        <f>BRPL_EOD!U23-BRPL_ISGS_exbus!U23</f>
        <v>-7.2718920392134123E-4</v>
      </c>
      <c r="V23" s="24">
        <f>BRPL_EOD!V23-BRPL_ISGS_exbus!V23</f>
        <v>2.9167492492483404E-3</v>
      </c>
      <c r="W23" s="24">
        <f>BRPL_EOD!W23-BRPL_ISGS_exbus!W23</f>
        <v>6.36191949910625E-3</v>
      </c>
      <c r="X23" s="24">
        <f>BRPL_EOD!X23-BRPL_ISGS_exbus!X23</f>
        <v>1.8140735076457304E-3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-1.156413163698744E-3</v>
      </c>
      <c r="L24" s="24">
        <f>BRPL_EOD!L24-BRPL_ISGS_exbus!L24</f>
        <v>0</v>
      </c>
      <c r="M24" s="24">
        <f>BRPL_EOD!M24-BRPL_ISGS_exbus!M24</f>
        <v>-1.3862815884451152E-3</v>
      </c>
      <c r="N24" s="24">
        <f>BRPL_EOD!N24-BRPL_ISGS_exbus!N24</f>
        <v>-1.9592371060142E-3</v>
      </c>
      <c r="O24" s="24">
        <f>BRPL_EOD!O24-BRPL_ISGS_exbus!O24</f>
        <v>-2.270028053366957E-3</v>
      </c>
      <c r="P24" s="24">
        <f>BRPL_EOD!P24-BRPL_ISGS_exbus!P24</f>
        <v>-7.026773553739929E-4</v>
      </c>
      <c r="Q24" s="24">
        <f>BRPL_EOD!Q24-BRPL_ISGS_exbus!Q24</f>
        <v>2.6828534161493778E-3</v>
      </c>
      <c r="R24" s="24">
        <f>BRPL_EOD!R24-BRPL_ISGS_exbus!R24</f>
        <v>-5.2712842892788103E-4</v>
      </c>
      <c r="S24" s="24">
        <f>BRPL_EOD!S24-BRPL_ISGS_exbus!S24</f>
        <v>-3.4737205002715044E-3</v>
      </c>
      <c r="T24" s="24">
        <f>BRPL_EOD!T24-BRPL_ISGS_exbus!T24</f>
        <v>0</v>
      </c>
      <c r="U24" s="24">
        <f>BRPL_EOD!U24-BRPL_ISGS_exbus!U24</f>
        <v>-7.2718920392134123E-4</v>
      </c>
      <c r="V24" s="24">
        <f>BRPL_EOD!V24-BRPL_ISGS_exbus!V24</f>
        <v>2.9167492492483404E-3</v>
      </c>
      <c r="W24" s="24">
        <f>BRPL_EOD!W24-BRPL_ISGS_exbus!W24</f>
        <v>6.36191949910625E-3</v>
      </c>
      <c r="X24" s="24">
        <f>BRPL_EOD!X24-BRPL_ISGS_exbus!X24</f>
        <v>1.8140735076457304E-3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-1.156413163698744E-3</v>
      </c>
      <c r="L25" s="24">
        <f>BRPL_EOD!L25-BRPL_ISGS_exbus!L25</f>
        <v>-1.4513365318435945E-6</v>
      </c>
      <c r="M25" s="24">
        <f>BRPL_EOD!M25-BRPL_ISGS_exbus!M25</f>
        <v>-1.3862815884451152E-3</v>
      </c>
      <c r="N25" s="24">
        <f>BRPL_EOD!N25-BRPL_ISGS_exbus!N25</f>
        <v>-1.9592371060142E-3</v>
      </c>
      <c r="O25" s="24">
        <f>BRPL_EOD!O25-BRPL_ISGS_exbus!O25</f>
        <v>-2.270028053366957E-3</v>
      </c>
      <c r="P25" s="24">
        <f>BRPL_EOD!P25-BRPL_ISGS_exbus!P25</f>
        <v>-7.026773553739929E-4</v>
      </c>
      <c r="Q25" s="24">
        <f>BRPL_EOD!Q25-BRPL_ISGS_exbus!Q25</f>
        <v>-5.9986680327916986E-5</v>
      </c>
      <c r="R25" s="24">
        <f>BRPL_EOD!R25-BRPL_ISGS_exbus!R25</f>
        <v>2.260821985640149E-3</v>
      </c>
      <c r="S25" s="24">
        <f>BRPL_EOD!S25-BRPL_ISGS_exbus!S25</f>
        <v>3.2223913043480934E-3</v>
      </c>
      <c r="T25" s="24">
        <f>BRPL_EOD!T25-BRPL_ISGS_exbus!T25</f>
        <v>0</v>
      </c>
      <c r="U25" s="24">
        <f>BRPL_EOD!U25-BRPL_ISGS_exbus!U25</f>
        <v>-7.2718920392134123E-4</v>
      </c>
      <c r="V25" s="24">
        <f>BRPL_EOD!V25-BRPL_ISGS_exbus!V25</f>
        <v>2.9167492492483404E-3</v>
      </c>
      <c r="W25" s="24">
        <f>BRPL_EOD!W25-BRPL_ISGS_exbus!W25</f>
        <v>6.36191949910625E-3</v>
      </c>
      <c r="X25" s="24">
        <f>BRPL_EOD!X25-BRPL_ISGS_exbus!X25</f>
        <v>1.8140735076457304E-3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-1.156413163698744E-3</v>
      </c>
      <c r="L26" s="24">
        <f>BRPL_EOD!L26-BRPL_ISGS_exbus!L26</f>
        <v>-9.8894230769808189E-5</v>
      </c>
      <c r="M26" s="24">
        <f>BRPL_EOD!M26-BRPL_ISGS_exbus!M26</f>
        <v>-1.3862815884451152E-3</v>
      </c>
      <c r="N26" s="24">
        <f>BRPL_EOD!N26-BRPL_ISGS_exbus!N26</f>
        <v>-1.9592371060142E-3</v>
      </c>
      <c r="O26" s="24">
        <f>BRPL_EOD!O26-BRPL_ISGS_exbus!O26</f>
        <v>-2.270028053366957E-3</v>
      </c>
      <c r="P26" s="24">
        <f>BRPL_EOD!P26-BRPL_ISGS_exbus!P26</f>
        <v>-7.026773553739929E-4</v>
      </c>
      <c r="Q26" s="24">
        <f>BRPL_EOD!Q26-BRPL_ISGS_exbus!Q26</f>
        <v>5.27662576687149E-3</v>
      </c>
      <c r="R26" s="24">
        <f>BRPL_EOD!R26-BRPL_ISGS_exbus!R26</f>
        <v>2.260821985640149E-3</v>
      </c>
      <c r="S26" s="24">
        <f>BRPL_EOD!S26-BRPL_ISGS_exbus!S26</f>
        <v>-6.078555019730203E-3</v>
      </c>
      <c r="T26" s="24">
        <f>BRPL_EOD!T26-BRPL_ISGS_exbus!T26</f>
        <v>0</v>
      </c>
      <c r="U26" s="24">
        <f>BRPL_EOD!U26-BRPL_ISGS_exbus!U26</f>
        <v>-7.2718920392134123E-4</v>
      </c>
      <c r="V26" s="24">
        <f>BRPL_EOD!V26-BRPL_ISGS_exbus!V26</f>
        <v>2.9167492492483404E-3</v>
      </c>
      <c r="W26" s="24">
        <f>BRPL_EOD!W26-BRPL_ISGS_exbus!W26</f>
        <v>6.36191949910625E-3</v>
      </c>
      <c r="X26" s="24">
        <f>BRPL_EOD!X26-BRPL_ISGS_exbus!X26</f>
        <v>1.8140735076457304E-3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-1.2106637896067696E-3</v>
      </c>
      <c r="L27" s="24">
        <f>BRPL_EOD!L27-BRPL_ISGS_exbus!L27</f>
        <v>5.8726027015509885E-5</v>
      </c>
      <c r="M27" s="24">
        <f>BRPL_EOD!M27-BRPL_ISGS_exbus!M27</f>
        <v>-1.3862815884451152E-3</v>
      </c>
      <c r="N27" s="24">
        <f>BRPL_EOD!N27-BRPL_ISGS_exbus!N27</f>
        <v>-1.9592371060142E-3</v>
      </c>
      <c r="O27" s="24">
        <f>BRPL_EOD!O27-BRPL_ISGS_exbus!O27</f>
        <v>-2.270028053366957E-3</v>
      </c>
      <c r="P27" s="24">
        <f>BRPL_EOD!P27-BRPL_ISGS_exbus!P27</f>
        <v>-7.026773553739929E-4</v>
      </c>
      <c r="Q27" s="24">
        <f>BRPL_EOD!Q27-BRPL_ISGS_exbus!Q27</f>
        <v>-7.8295432921038355E-4</v>
      </c>
      <c r="R27" s="24">
        <f>BRPL_EOD!R27-BRPL_ISGS_exbus!R27</f>
        <v>2.260821985640149E-3</v>
      </c>
      <c r="S27" s="24">
        <f>BRPL_EOD!S27-BRPL_ISGS_exbus!S27</f>
        <v>5.7689713050308455E-3</v>
      </c>
      <c r="T27" s="24">
        <f>BRPL_EOD!T27-BRPL_ISGS_exbus!T27</f>
        <v>0</v>
      </c>
      <c r="U27" s="24">
        <f>BRPL_EOD!U27-BRPL_ISGS_exbus!U27</f>
        <v>-7.2718920392134123E-4</v>
      </c>
      <c r="V27" s="24">
        <f>BRPL_EOD!V27-BRPL_ISGS_exbus!V27</f>
        <v>2.9167492492483404E-3</v>
      </c>
      <c r="W27" s="24">
        <f>BRPL_EOD!W27-BRPL_ISGS_exbus!W27</f>
        <v>6.36191949910625E-3</v>
      </c>
      <c r="X27" s="24">
        <f>BRPL_EOD!X27-BRPL_ISGS_exbus!X27</f>
        <v>1.8140735076457304E-3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-3.3472658885216333E-3</v>
      </c>
      <c r="L28" s="24">
        <f>BRPL_EOD!L28-BRPL_ISGS_exbus!L28</f>
        <v>-3.6821529203479031E-5</v>
      </c>
      <c r="M28" s="24">
        <f>BRPL_EOD!M28-BRPL_ISGS_exbus!M28</f>
        <v>-1.3862815884451152E-3</v>
      </c>
      <c r="N28" s="24">
        <f>BRPL_EOD!N28-BRPL_ISGS_exbus!N28</f>
        <v>-1.9592371060142E-3</v>
      </c>
      <c r="O28" s="24">
        <f>BRPL_EOD!O28-BRPL_ISGS_exbus!O28</f>
        <v>-2.270028053366957E-3</v>
      </c>
      <c r="P28" s="24">
        <f>BRPL_EOD!P28-BRPL_ISGS_exbus!P28</f>
        <v>-7.026773553739929E-4</v>
      </c>
      <c r="Q28" s="24">
        <f>BRPL_EOD!Q28-BRPL_ISGS_exbus!Q28</f>
        <v>-7.8295432921038355E-4</v>
      </c>
      <c r="R28" s="24">
        <f>BRPL_EOD!R28-BRPL_ISGS_exbus!R28</f>
        <v>2.260821985640149E-3</v>
      </c>
      <c r="S28" s="24">
        <f>BRPL_EOD!S28-BRPL_ISGS_exbus!S28</f>
        <v>5.7689713050308455E-3</v>
      </c>
      <c r="T28" s="24">
        <f>BRPL_EOD!T28-BRPL_ISGS_exbus!T28</f>
        <v>0</v>
      </c>
      <c r="U28" s="24">
        <f>BRPL_EOD!U28-BRPL_ISGS_exbus!U28</f>
        <v>-7.2718920392134123E-4</v>
      </c>
      <c r="V28" s="24">
        <f>BRPL_EOD!V28-BRPL_ISGS_exbus!V28</f>
        <v>2.9167492492483404E-3</v>
      </c>
      <c r="W28" s="24">
        <f>BRPL_EOD!W28-BRPL_ISGS_exbus!W28</f>
        <v>6.36191949910625E-3</v>
      </c>
      <c r="X28" s="24">
        <f>BRPL_EOD!X28-BRPL_ISGS_exbus!X28</f>
        <v>1.8140735076457304E-3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2.1959467602528093E-3</v>
      </c>
      <c r="L29" s="24">
        <f>BRPL_EOD!L29-BRPL_ISGS_exbus!L29</f>
        <v>-2.3390141584478386E-5</v>
      </c>
      <c r="M29" s="24">
        <f>BRPL_EOD!M29-BRPL_ISGS_exbus!M29</f>
        <v>-1.3862815884451152E-3</v>
      </c>
      <c r="N29" s="24">
        <f>BRPL_EOD!N29-BRPL_ISGS_exbus!N29</f>
        <v>-1.9592371060142E-3</v>
      </c>
      <c r="O29" s="24">
        <f>BRPL_EOD!O29-BRPL_ISGS_exbus!O29</f>
        <v>-2.270028053366957E-3</v>
      </c>
      <c r="P29" s="24">
        <f>BRPL_EOD!P29-BRPL_ISGS_exbus!P29</f>
        <v>-7.026773553739929E-4</v>
      </c>
      <c r="Q29" s="24">
        <f>BRPL_EOD!Q29-BRPL_ISGS_exbus!Q29</f>
        <v>-7.8295432921038355E-4</v>
      </c>
      <c r="R29" s="24">
        <f>BRPL_EOD!R29-BRPL_ISGS_exbus!R29</f>
        <v>2.260821985640149E-3</v>
      </c>
      <c r="S29" s="24">
        <f>BRPL_EOD!S29-BRPL_ISGS_exbus!S29</f>
        <v>5.7689713050308455E-3</v>
      </c>
      <c r="T29" s="24">
        <f>BRPL_EOD!T29-BRPL_ISGS_exbus!T29</f>
        <v>0</v>
      </c>
      <c r="U29" s="24">
        <f>BRPL_EOD!U29-BRPL_ISGS_exbus!U29</f>
        <v>-7.2718920392134123E-4</v>
      </c>
      <c r="V29" s="24">
        <f>BRPL_EOD!V29-BRPL_ISGS_exbus!V29</f>
        <v>2.9167492492483404E-3</v>
      </c>
      <c r="W29" s="24">
        <f>BRPL_EOD!W29-BRPL_ISGS_exbus!W29</f>
        <v>6.36191949910625E-3</v>
      </c>
      <c r="X29" s="24">
        <f>BRPL_EOD!X29-BRPL_ISGS_exbus!X29</f>
        <v>1.8140735076457304E-3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2.8299604047106186E-3</v>
      </c>
      <c r="L30" s="24">
        <f>BRPL_EOD!L30-BRPL_ISGS_exbus!L30</f>
        <v>-2.3390141584478386E-5</v>
      </c>
      <c r="M30" s="24">
        <f>BRPL_EOD!M30-BRPL_ISGS_exbus!M30</f>
        <v>-1.3862815884451152E-3</v>
      </c>
      <c r="N30" s="24">
        <f>BRPL_EOD!N30-BRPL_ISGS_exbus!N30</f>
        <v>-1.9592371060142E-3</v>
      </c>
      <c r="O30" s="24">
        <f>BRPL_EOD!O30-BRPL_ISGS_exbus!O30</f>
        <v>-2.270028053366957E-3</v>
      </c>
      <c r="P30" s="24">
        <f>BRPL_EOD!P30-BRPL_ISGS_exbus!P30</f>
        <v>-7.026773553739929E-4</v>
      </c>
      <c r="Q30" s="24">
        <f>BRPL_EOD!Q30-BRPL_ISGS_exbus!Q30</f>
        <v>-7.8295432921038355E-4</v>
      </c>
      <c r="R30" s="24">
        <f>BRPL_EOD!R30-BRPL_ISGS_exbus!R30</f>
        <v>2.260821985640149E-3</v>
      </c>
      <c r="S30" s="24">
        <f>BRPL_EOD!S30-BRPL_ISGS_exbus!S30</f>
        <v>5.7689713050308455E-3</v>
      </c>
      <c r="T30" s="24">
        <f>BRPL_EOD!T30-BRPL_ISGS_exbus!T30</f>
        <v>0</v>
      </c>
      <c r="U30" s="24">
        <f>BRPL_EOD!U30-BRPL_ISGS_exbus!U30</f>
        <v>-7.2718920392134123E-4</v>
      </c>
      <c r="V30" s="24">
        <f>BRPL_EOD!V30-BRPL_ISGS_exbus!V30</f>
        <v>2.9167492492483404E-3</v>
      </c>
      <c r="W30" s="24">
        <f>BRPL_EOD!W30-BRPL_ISGS_exbus!W30</f>
        <v>6.36191949910625E-3</v>
      </c>
      <c r="X30" s="24">
        <f>BRPL_EOD!X30-BRPL_ISGS_exbus!X30</f>
        <v>1.8140735076457304E-3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-3.3823039827325374E-3</v>
      </c>
      <c r="L31" s="24">
        <f>BRPL_EOD!L31-BRPL_ISGS_exbus!L31</f>
        <v>4.0112987336193839E-5</v>
      </c>
      <c r="M31" s="24">
        <f>BRPL_EOD!M31-BRPL_ISGS_exbus!M31</f>
        <v>-1.3862815884451152E-3</v>
      </c>
      <c r="N31" s="24">
        <f>BRPL_EOD!N31-BRPL_ISGS_exbus!N31</f>
        <v>-1.9170651862445709E-3</v>
      </c>
      <c r="O31" s="24">
        <f>BRPL_EOD!O31-BRPL_ISGS_exbus!O31</f>
        <v>-2.270028053366957E-3</v>
      </c>
      <c r="P31" s="24">
        <f>BRPL_EOD!P31-BRPL_ISGS_exbus!P31</f>
        <v>-7.026773553739929E-4</v>
      </c>
      <c r="Q31" s="24">
        <f>BRPL_EOD!Q31-BRPL_ISGS_exbus!Q31</f>
        <v>5.27662576687149E-3</v>
      </c>
      <c r="R31" s="24">
        <f>BRPL_EOD!R31-BRPL_ISGS_exbus!R31</f>
        <v>2.260821985640149E-3</v>
      </c>
      <c r="S31" s="24">
        <f>BRPL_EOD!S31-BRPL_ISGS_exbus!S31</f>
        <v>1.4005954231439688E-3</v>
      </c>
      <c r="T31" s="24">
        <f>BRPL_EOD!T31-BRPL_ISGS_exbus!T31</f>
        <v>0</v>
      </c>
      <c r="U31" s="24">
        <f>BRPL_EOD!U31-BRPL_ISGS_exbus!U31</f>
        <v>-7.2718920392134123E-4</v>
      </c>
      <c r="V31" s="24">
        <f>BRPL_EOD!V31-BRPL_ISGS_exbus!V31</f>
        <v>2.9167492492483404E-3</v>
      </c>
      <c r="W31" s="24">
        <f>BRPL_EOD!W31-BRPL_ISGS_exbus!W31</f>
        <v>6.36191949910625E-3</v>
      </c>
      <c r="X31" s="24">
        <f>BRPL_EOD!X31-BRPL_ISGS_exbus!X31</f>
        <v>1.8140735076457304E-3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-3.3968575033895831E-3</v>
      </c>
      <c r="L32" s="24">
        <f>BRPL_EOD!L32-BRPL_ISGS_exbus!L32</f>
        <v>-2.3390141584478386E-5</v>
      </c>
      <c r="M32" s="24">
        <f>BRPL_EOD!M32-BRPL_ISGS_exbus!M32</f>
        <v>-1.3862815884451152E-3</v>
      </c>
      <c r="N32" s="24">
        <f>BRPL_EOD!N32-BRPL_ISGS_exbus!N32</f>
        <v>-1.9170651862445709E-3</v>
      </c>
      <c r="O32" s="24">
        <f>BRPL_EOD!O32-BRPL_ISGS_exbus!O32</f>
        <v>-2.270028053366957E-3</v>
      </c>
      <c r="P32" s="24">
        <f>BRPL_EOD!P32-BRPL_ISGS_exbus!P32</f>
        <v>-7.026773553739929E-4</v>
      </c>
      <c r="Q32" s="24">
        <f>BRPL_EOD!Q32-BRPL_ISGS_exbus!Q32</f>
        <v>-1.3271877979015301E-4</v>
      </c>
      <c r="R32" s="24">
        <f>BRPL_EOD!R32-BRPL_ISGS_exbus!R32</f>
        <v>2.260821985640149E-3</v>
      </c>
      <c r="S32" s="24">
        <f>BRPL_EOD!S32-BRPL_ISGS_exbus!S32</f>
        <v>5.7689713050308455E-3</v>
      </c>
      <c r="T32" s="24">
        <f>BRPL_EOD!T32-BRPL_ISGS_exbus!T32</f>
        <v>0</v>
      </c>
      <c r="U32" s="24">
        <f>BRPL_EOD!U32-BRPL_ISGS_exbus!U32</f>
        <v>-7.2718920392134123E-4</v>
      </c>
      <c r="V32" s="24">
        <f>BRPL_EOD!V32-BRPL_ISGS_exbus!V32</f>
        <v>2.9167492492483404E-3</v>
      </c>
      <c r="W32" s="24">
        <f>BRPL_EOD!W32-BRPL_ISGS_exbus!W32</f>
        <v>6.36191949910625E-3</v>
      </c>
      <c r="X32" s="24">
        <f>BRPL_EOD!X32-BRPL_ISGS_exbus!X32</f>
        <v>1.8140735076457304E-3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2.9483606264761875E-3</v>
      </c>
      <c r="L33" s="24">
        <f>BRPL_EOD!L33-BRPL_ISGS_exbus!L33</f>
        <v>-2.3390141584478386E-5</v>
      </c>
      <c r="M33" s="24">
        <f>BRPL_EOD!M33-BRPL_ISGS_exbus!M33</f>
        <v>-1.3862815884451152E-3</v>
      </c>
      <c r="N33" s="24">
        <f>BRPL_EOD!N33-BRPL_ISGS_exbus!N33</f>
        <v>-1.9170651862445709E-3</v>
      </c>
      <c r="O33" s="24">
        <f>BRPL_EOD!O33-BRPL_ISGS_exbus!O33</f>
        <v>-2.270028053366957E-3</v>
      </c>
      <c r="P33" s="24">
        <f>BRPL_EOD!P33-BRPL_ISGS_exbus!P33</f>
        <v>-7.026773553739929E-4</v>
      </c>
      <c r="Q33" s="24">
        <f>BRPL_EOD!Q33-BRPL_ISGS_exbus!Q33</f>
        <v>-7.8295432921038355E-4</v>
      </c>
      <c r="R33" s="24">
        <f>BRPL_EOD!R33-BRPL_ISGS_exbus!R33</f>
        <v>2.260821985640149E-3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7.3298534476151644E-4</v>
      </c>
      <c r="V33" s="24">
        <f>BRPL_EOD!V33-BRPL_ISGS_exbus!V33</f>
        <v>2.9167492492483404E-3</v>
      </c>
      <c r="W33" s="24">
        <f>BRPL_EOD!W33-BRPL_ISGS_exbus!W33</f>
        <v>6.36191949910625E-3</v>
      </c>
      <c r="X33" s="24">
        <f>BRPL_EOD!X33-BRPL_ISGS_exbus!X33</f>
        <v>1.8140735076457304E-3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-3.4519308313747388E-3</v>
      </c>
      <c r="L34" s="24">
        <f>BRPL_EOD!L34-BRPL_ISGS_exbus!L34</f>
        <v>-2.3390141584478386E-5</v>
      </c>
      <c r="M34" s="24">
        <f>BRPL_EOD!M34-BRPL_ISGS_exbus!M34</f>
        <v>-1.3862815884451152E-3</v>
      </c>
      <c r="N34" s="24">
        <f>BRPL_EOD!N34-BRPL_ISGS_exbus!N34</f>
        <v>-1.9170651862445709E-3</v>
      </c>
      <c r="O34" s="24">
        <f>BRPL_EOD!O34-BRPL_ISGS_exbus!O34</f>
        <v>-2.270028053366957E-3</v>
      </c>
      <c r="P34" s="24">
        <f>BRPL_EOD!P34-BRPL_ISGS_exbus!P34</f>
        <v>-7.026773553739929E-4</v>
      </c>
      <c r="Q34" s="24">
        <f>BRPL_EOD!Q34-BRPL_ISGS_exbus!Q34</f>
        <v>-7.8295432921038355E-4</v>
      </c>
      <c r="R34" s="24">
        <f>BRPL_EOD!R34-BRPL_ISGS_exbus!R34</f>
        <v>2.260821985640149E-3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7.3298534476151644E-4</v>
      </c>
      <c r="V34" s="24">
        <f>BRPL_EOD!V34-BRPL_ISGS_exbus!V34</f>
        <v>2.9167492492483404E-3</v>
      </c>
      <c r="W34" s="24">
        <f>BRPL_EOD!W34-BRPL_ISGS_exbus!W34</f>
        <v>6.36191949910625E-3</v>
      </c>
      <c r="X34" s="24">
        <f>BRPL_EOD!X34-BRPL_ISGS_exbus!X34</f>
        <v>1.8140735076457304E-3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-1.5803930968445457E-3</v>
      </c>
      <c r="L35" s="24">
        <f>BRPL_EOD!L35-BRPL_ISGS_exbus!L35</f>
        <v>-5.7679287084333453E-5</v>
      </c>
      <c r="M35" s="24">
        <f>BRPL_EOD!M35-BRPL_ISGS_exbus!M35</f>
        <v>-1.3862815884451152E-3</v>
      </c>
      <c r="N35" s="24">
        <f>BRPL_EOD!N35-BRPL_ISGS_exbus!N35</f>
        <v>-1.9170651862445709E-3</v>
      </c>
      <c r="O35" s="24">
        <f>BRPL_EOD!O35-BRPL_ISGS_exbus!O35</f>
        <v>-2.270028053366957E-3</v>
      </c>
      <c r="P35" s="24">
        <f>BRPL_EOD!P35-BRPL_ISGS_exbus!P35</f>
        <v>-7.026773553739929E-4</v>
      </c>
      <c r="Q35" s="24">
        <f>BRPL_EOD!Q35-BRPL_ISGS_exbus!Q35</f>
        <v>5.27662576687149E-3</v>
      </c>
      <c r="R35" s="24">
        <f>BRPL_EOD!R35-BRPL_ISGS_exbus!R35</f>
        <v>2.260821985640149E-3</v>
      </c>
      <c r="S35" s="24">
        <f>BRPL_EOD!S35-BRPL_ISGS_exbus!S35</f>
        <v>-6.078555019730203E-3</v>
      </c>
      <c r="T35" s="24">
        <f>BRPL_EOD!T35-BRPL_ISGS_exbus!T35</f>
        <v>0</v>
      </c>
      <c r="U35" s="24">
        <f>BRPL_EOD!U35-BRPL_ISGS_exbus!U35</f>
        <v>7.3298534476151644E-4</v>
      </c>
      <c r="V35" s="24">
        <f>BRPL_EOD!V35-BRPL_ISGS_exbus!V35</f>
        <v>2.9167492492483404E-3</v>
      </c>
      <c r="W35" s="24">
        <f>BRPL_EOD!W35-BRPL_ISGS_exbus!W35</f>
        <v>6.36191949910625E-3</v>
      </c>
      <c r="X35" s="24">
        <f>BRPL_EOD!X35-BRPL_ISGS_exbus!X35</f>
        <v>1.8140735076457304E-3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-1.5803930968445457E-3</v>
      </c>
      <c r="L36" s="24">
        <f>BRPL_EOD!L36-BRPL_ISGS_exbus!L36</f>
        <v>-5.7679287084333453E-5</v>
      </c>
      <c r="M36" s="24">
        <f>BRPL_EOD!M36-BRPL_ISGS_exbus!M36</f>
        <v>-1.3862815884451152E-3</v>
      </c>
      <c r="N36" s="24">
        <f>BRPL_EOD!N36-BRPL_ISGS_exbus!N36</f>
        <v>-1.9170651862445709E-3</v>
      </c>
      <c r="O36" s="24">
        <f>BRPL_EOD!O36-BRPL_ISGS_exbus!O36</f>
        <v>-2.270028053366957E-3</v>
      </c>
      <c r="P36" s="24">
        <f>BRPL_EOD!P36-BRPL_ISGS_exbus!P36</f>
        <v>-7.026773553739929E-4</v>
      </c>
      <c r="Q36" s="24">
        <f>BRPL_EOD!Q36-BRPL_ISGS_exbus!Q36</f>
        <v>5.27662576687149E-3</v>
      </c>
      <c r="R36" s="24">
        <f>BRPL_EOD!R36-BRPL_ISGS_exbus!R36</f>
        <v>2.260821985640149E-3</v>
      </c>
      <c r="S36" s="24">
        <f>BRPL_EOD!S36-BRPL_ISGS_exbus!S36</f>
        <v>-6.078555019730203E-3</v>
      </c>
      <c r="T36" s="24">
        <f>BRPL_EOD!T36-BRPL_ISGS_exbus!T36</f>
        <v>0</v>
      </c>
      <c r="U36" s="24">
        <f>BRPL_EOD!U36-BRPL_ISGS_exbus!U36</f>
        <v>7.3298534476151644E-4</v>
      </c>
      <c r="V36" s="24">
        <f>BRPL_EOD!V36-BRPL_ISGS_exbus!V36</f>
        <v>2.9167492492483404E-3</v>
      </c>
      <c r="W36" s="24">
        <f>BRPL_EOD!W36-BRPL_ISGS_exbus!W36</f>
        <v>6.36191949910625E-3</v>
      </c>
      <c r="X36" s="24">
        <f>BRPL_EOD!X36-BRPL_ISGS_exbus!X36</f>
        <v>1.8140735076457304E-3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-1.5803930968445457E-3</v>
      </c>
      <c r="L37" s="24">
        <f>BRPL_EOD!L37-BRPL_ISGS_exbus!L37</f>
        <v>-5.7679287084333453E-5</v>
      </c>
      <c r="M37" s="24">
        <f>BRPL_EOD!M37-BRPL_ISGS_exbus!M37</f>
        <v>-1.3862815884451152E-3</v>
      </c>
      <c r="N37" s="24">
        <f>BRPL_EOD!N37-BRPL_ISGS_exbus!N37</f>
        <v>-1.9170651862445709E-3</v>
      </c>
      <c r="O37" s="24">
        <f>BRPL_EOD!O37-BRPL_ISGS_exbus!O37</f>
        <v>-2.270028053366957E-3</v>
      </c>
      <c r="P37" s="24">
        <f>BRPL_EOD!P37-BRPL_ISGS_exbus!P37</f>
        <v>-7.026773553739929E-4</v>
      </c>
      <c r="Q37" s="24">
        <f>BRPL_EOD!Q37-BRPL_ISGS_exbus!Q37</f>
        <v>5.27662576687149E-3</v>
      </c>
      <c r="R37" s="24">
        <f>BRPL_EOD!R37-BRPL_ISGS_exbus!R37</f>
        <v>2.260821985640149E-3</v>
      </c>
      <c r="S37" s="24">
        <f>BRPL_EOD!S37-BRPL_ISGS_exbus!S37</f>
        <v>-6.078555019730203E-3</v>
      </c>
      <c r="T37" s="24">
        <f>BRPL_EOD!T37-BRPL_ISGS_exbus!T37</f>
        <v>0</v>
      </c>
      <c r="U37" s="24">
        <f>BRPL_EOD!U37-BRPL_ISGS_exbus!U37</f>
        <v>7.3298534476151644E-4</v>
      </c>
      <c r="V37" s="24">
        <f>BRPL_EOD!V37-BRPL_ISGS_exbus!V37</f>
        <v>2.9167492492483404E-3</v>
      </c>
      <c r="W37" s="24">
        <f>BRPL_EOD!W37-BRPL_ISGS_exbus!W37</f>
        <v>6.36191949910625E-3</v>
      </c>
      <c r="X37" s="24">
        <f>BRPL_EOD!X37-BRPL_ISGS_exbus!X37</f>
        <v>1.8140735076457304E-3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9.0755886459419344E-3</v>
      </c>
      <c r="L38" s="24">
        <f>BRPL_EOD!L38-BRPL_ISGS_exbus!L38</f>
        <v>5.9856937660640597E-5</v>
      </c>
      <c r="M38" s="24">
        <f>BRPL_EOD!M38-BRPL_ISGS_exbus!M38</f>
        <v>-1.3862815884451152E-3</v>
      </c>
      <c r="N38" s="24">
        <f>BRPL_EOD!N38-BRPL_ISGS_exbus!N38</f>
        <v>-1.9170651862445709E-3</v>
      </c>
      <c r="O38" s="24">
        <f>BRPL_EOD!O38-BRPL_ISGS_exbus!O38</f>
        <v>-2.270028053366957E-3</v>
      </c>
      <c r="P38" s="24">
        <f>BRPL_EOD!P38-BRPL_ISGS_exbus!P38</f>
        <v>-7.026773553739929E-4</v>
      </c>
      <c r="Q38" s="24">
        <f>BRPL_EOD!Q38-BRPL_ISGS_exbus!Q38</f>
        <v>5.27662576687149E-3</v>
      </c>
      <c r="R38" s="24">
        <f>BRPL_EOD!R38-BRPL_ISGS_exbus!R38</f>
        <v>5.3652098695415873E-3</v>
      </c>
      <c r="S38" s="24">
        <f>BRPL_EOD!S38-BRPL_ISGS_exbus!S38</f>
        <v>1.6172267561991305E-3</v>
      </c>
      <c r="T38" s="24">
        <f>BRPL_EOD!T38-BRPL_ISGS_exbus!T38</f>
        <v>0</v>
      </c>
      <c r="U38" s="24">
        <f>BRPL_EOD!U38-BRPL_ISGS_exbus!U38</f>
        <v>7.3298534476151644E-4</v>
      </c>
      <c r="V38" s="24">
        <f>BRPL_EOD!V38-BRPL_ISGS_exbus!V38</f>
        <v>1.1484523809510705E-3</v>
      </c>
      <c r="W38" s="24">
        <f>BRPL_EOD!W38-BRPL_ISGS_exbus!W38</f>
        <v>6.36191949910625E-3</v>
      </c>
      <c r="X38" s="24">
        <f>BRPL_EOD!X38-BRPL_ISGS_exbus!X38</f>
        <v>1.8140735076457304E-3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9.0755886459419344E-3</v>
      </c>
      <c r="L39" s="24">
        <f>BRPL_EOD!L39-BRPL_ISGS_exbus!L39</f>
        <v>-3.1387703388396915E-5</v>
      </c>
      <c r="M39" s="24">
        <f>BRPL_EOD!M39-BRPL_ISGS_exbus!M39</f>
        <v>-1.3862815884451152E-3</v>
      </c>
      <c r="N39" s="24">
        <f>BRPL_EOD!N39-BRPL_ISGS_exbus!N39</f>
        <v>-1.9170651862445709E-3</v>
      </c>
      <c r="O39" s="24">
        <f>BRPL_EOD!O39-BRPL_ISGS_exbus!O39</f>
        <v>-2.270028053366957E-3</v>
      </c>
      <c r="P39" s="24">
        <f>BRPL_EOD!P39-BRPL_ISGS_exbus!P39</f>
        <v>-7.026773553739929E-4</v>
      </c>
      <c r="Q39" s="24">
        <f>BRPL_EOD!Q39-BRPL_ISGS_exbus!Q39</f>
        <v>5.27662576687149E-3</v>
      </c>
      <c r="R39" s="24">
        <f>BRPL_EOD!R39-BRPL_ISGS_exbus!R39</f>
        <v>5.3652098695415873E-3</v>
      </c>
      <c r="S39" s="24">
        <f>BRPL_EOD!S39-BRPL_ISGS_exbus!S39</f>
        <v>1.6172267561991305E-3</v>
      </c>
      <c r="T39" s="24">
        <f>BRPL_EOD!T39-BRPL_ISGS_exbus!T39</f>
        <v>0</v>
      </c>
      <c r="U39" s="24">
        <f>BRPL_EOD!U39-BRPL_ISGS_exbus!U39</f>
        <v>7.3298534476151644E-4</v>
      </c>
      <c r="V39" s="24">
        <f>BRPL_EOD!V39-BRPL_ISGS_exbus!V39</f>
        <v>2.9167492492483404E-3</v>
      </c>
      <c r="W39" s="24">
        <f>BRPL_EOD!W39-BRPL_ISGS_exbus!W39</f>
        <v>6.36191949910625E-3</v>
      </c>
      <c r="X39" s="24">
        <f>BRPL_EOD!X39-BRPL_ISGS_exbus!X39</f>
        <v>1.8140735076457304E-3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9.0755886459419344E-3</v>
      </c>
      <c r="L40" s="24">
        <f>BRPL_EOD!L40-BRPL_ISGS_exbus!L40</f>
        <v>-3.3542846963108275E-5</v>
      </c>
      <c r="M40" s="24">
        <f>BRPL_EOD!M40-BRPL_ISGS_exbus!M40</f>
        <v>-1.3862815884451152E-3</v>
      </c>
      <c r="N40" s="24">
        <f>BRPL_EOD!N40-BRPL_ISGS_exbus!N40</f>
        <v>-1.9170651862445709E-3</v>
      </c>
      <c r="O40" s="24">
        <f>BRPL_EOD!O40-BRPL_ISGS_exbus!O40</f>
        <v>-2.270028053366957E-3</v>
      </c>
      <c r="P40" s="24">
        <f>BRPL_EOD!P40-BRPL_ISGS_exbus!P40</f>
        <v>-7.026773553739929E-4</v>
      </c>
      <c r="Q40" s="24">
        <f>BRPL_EOD!Q40-BRPL_ISGS_exbus!Q40</f>
        <v>5.27662576687149E-3</v>
      </c>
      <c r="R40" s="24">
        <f>BRPL_EOD!R40-BRPL_ISGS_exbus!R40</f>
        <v>2.260821985640149E-3</v>
      </c>
      <c r="S40" s="24">
        <f>BRPL_EOD!S40-BRPL_ISGS_exbus!S40</f>
        <v>-6.078555019730203E-3</v>
      </c>
      <c r="T40" s="24">
        <f>BRPL_EOD!T40-BRPL_ISGS_exbus!T40</f>
        <v>0</v>
      </c>
      <c r="U40" s="24">
        <f>BRPL_EOD!U40-BRPL_ISGS_exbus!U40</f>
        <v>7.3298534476151644E-4</v>
      </c>
      <c r="V40" s="24">
        <f>BRPL_EOD!V40-BRPL_ISGS_exbus!V40</f>
        <v>2.9167492492483404E-3</v>
      </c>
      <c r="W40" s="24">
        <f>BRPL_EOD!W40-BRPL_ISGS_exbus!W40</f>
        <v>6.36191949910625E-3</v>
      </c>
      <c r="X40" s="24">
        <f>BRPL_EOD!X40-BRPL_ISGS_exbus!X40</f>
        <v>1.8140735076457304E-3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9.0755886459419344E-3</v>
      </c>
      <c r="L41" s="24">
        <f>BRPL_EOD!L41-BRPL_ISGS_exbus!L41</f>
        <v>-2.949277859531918E-5</v>
      </c>
      <c r="M41" s="24">
        <f>BRPL_EOD!M41-BRPL_ISGS_exbus!M41</f>
        <v>-1.3862815884451152E-3</v>
      </c>
      <c r="N41" s="24">
        <f>BRPL_EOD!N41-BRPL_ISGS_exbus!N41</f>
        <v>-1.9170651862445709E-3</v>
      </c>
      <c r="O41" s="24">
        <f>BRPL_EOD!O41-BRPL_ISGS_exbus!O41</f>
        <v>-2.270028053366957E-3</v>
      </c>
      <c r="P41" s="24">
        <f>BRPL_EOD!P41-BRPL_ISGS_exbus!P41</f>
        <v>-7.026773553739929E-4</v>
      </c>
      <c r="Q41" s="24">
        <f>BRPL_EOD!Q41-BRPL_ISGS_exbus!Q41</f>
        <v>5.27662576687149E-3</v>
      </c>
      <c r="R41" s="24">
        <f>BRPL_EOD!R41-BRPL_ISGS_exbus!R41</f>
        <v>2.260821985640149E-3</v>
      </c>
      <c r="S41" s="24">
        <f>BRPL_EOD!S41-BRPL_ISGS_exbus!S41</f>
        <v>-6.078555019730203E-3</v>
      </c>
      <c r="T41" s="24">
        <f>BRPL_EOD!T41-BRPL_ISGS_exbus!T41</f>
        <v>0</v>
      </c>
      <c r="U41" s="24">
        <f>BRPL_EOD!U41-BRPL_ISGS_exbus!U41</f>
        <v>7.3298534476151644E-4</v>
      </c>
      <c r="V41" s="24">
        <f>BRPL_EOD!V41-BRPL_ISGS_exbus!V41</f>
        <v>2.9167492492483404E-3</v>
      </c>
      <c r="W41" s="24">
        <f>BRPL_EOD!W41-BRPL_ISGS_exbus!W41</f>
        <v>6.36191949910625E-3</v>
      </c>
      <c r="X41" s="24">
        <f>BRPL_EOD!X41-BRPL_ISGS_exbus!X41</f>
        <v>1.8140735076457304E-3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9.0755886459419344E-3</v>
      </c>
      <c r="L42" s="24">
        <f>BRPL_EOD!L42-BRPL_ISGS_exbus!L42</f>
        <v>-2.949277859531918E-5</v>
      </c>
      <c r="M42" s="24">
        <f>BRPL_EOD!M42-BRPL_ISGS_exbus!M42</f>
        <v>-1.3862815884451152E-3</v>
      </c>
      <c r="N42" s="24">
        <f>BRPL_EOD!N42-BRPL_ISGS_exbus!N42</f>
        <v>-1.9170651862445709E-3</v>
      </c>
      <c r="O42" s="24">
        <f>BRPL_EOD!O42-BRPL_ISGS_exbus!O42</f>
        <v>-2.270028053366957E-3</v>
      </c>
      <c r="P42" s="24">
        <f>BRPL_EOD!P42-BRPL_ISGS_exbus!P42</f>
        <v>-7.026773553739929E-4</v>
      </c>
      <c r="Q42" s="24">
        <f>BRPL_EOD!Q42-BRPL_ISGS_exbus!Q42</f>
        <v>5.27662576687149E-3</v>
      </c>
      <c r="R42" s="24">
        <f>BRPL_EOD!R42-BRPL_ISGS_exbus!R42</f>
        <v>2.260821985640149E-3</v>
      </c>
      <c r="S42" s="24">
        <f>BRPL_EOD!S42-BRPL_ISGS_exbus!S42</f>
        <v>-6.078555019730203E-3</v>
      </c>
      <c r="T42" s="24">
        <f>BRPL_EOD!T42-BRPL_ISGS_exbus!T42</f>
        <v>0</v>
      </c>
      <c r="U42" s="24">
        <f>BRPL_EOD!U42-BRPL_ISGS_exbus!U42</f>
        <v>7.3298534476151644E-4</v>
      </c>
      <c r="V42" s="24">
        <f>BRPL_EOD!V42-BRPL_ISGS_exbus!V42</f>
        <v>2.9167492492483404E-3</v>
      </c>
      <c r="W42" s="24">
        <f>BRPL_EOD!W42-BRPL_ISGS_exbus!W42</f>
        <v>6.36191949910625E-3</v>
      </c>
      <c r="X42" s="24">
        <f>BRPL_EOD!X42-BRPL_ISGS_exbus!X42</f>
        <v>1.8140735076457304E-3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9.0755886459419344E-3</v>
      </c>
      <c r="L43" s="24">
        <f>BRPL_EOD!L43-BRPL_ISGS_exbus!L43</f>
        <v>-6.5932613251717953E-5</v>
      </c>
      <c r="M43" s="24">
        <f>BRPL_EOD!M43-BRPL_ISGS_exbus!M43</f>
        <v>-1.3862815884451152E-3</v>
      </c>
      <c r="N43" s="24">
        <f>BRPL_EOD!N43-BRPL_ISGS_exbus!N43</f>
        <v>-1.9170651862445709E-3</v>
      </c>
      <c r="O43" s="24">
        <f>BRPL_EOD!O43-BRPL_ISGS_exbus!O43</f>
        <v>-2.270028053366957E-3</v>
      </c>
      <c r="P43" s="24">
        <f>BRPL_EOD!P43-BRPL_ISGS_exbus!P43</f>
        <v>-7.026773553739929E-4</v>
      </c>
      <c r="Q43" s="24">
        <f>BRPL_EOD!Q43-BRPL_ISGS_exbus!Q43</f>
        <v>5.27662576687149E-3</v>
      </c>
      <c r="R43" s="24">
        <f>BRPL_EOD!R43-BRPL_ISGS_exbus!R43</f>
        <v>2.260821985640149E-3</v>
      </c>
      <c r="S43" s="24">
        <f>BRPL_EOD!S43-BRPL_ISGS_exbus!S43</f>
        <v>-6.078555019730203E-3</v>
      </c>
      <c r="T43" s="24">
        <f>BRPL_EOD!T43-BRPL_ISGS_exbus!T43</f>
        <v>0</v>
      </c>
      <c r="U43" s="24">
        <f>BRPL_EOD!U43-BRPL_ISGS_exbus!U43</f>
        <v>7.3298534476151644E-4</v>
      </c>
      <c r="V43" s="24">
        <f>BRPL_EOD!V43-BRPL_ISGS_exbus!V43</f>
        <v>2.9167492492483404E-3</v>
      </c>
      <c r="W43" s="24">
        <f>BRPL_EOD!W43-BRPL_ISGS_exbus!W43</f>
        <v>6.36191949910625E-3</v>
      </c>
      <c r="X43" s="24">
        <f>BRPL_EOD!X43-BRPL_ISGS_exbus!X43</f>
        <v>1.8140735076457304E-3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1.1259888288009279E-2</v>
      </c>
      <c r="L44" s="24">
        <f>BRPL_EOD!L44-BRPL_ISGS_exbus!L44</f>
        <v>-6.5932613251717953E-5</v>
      </c>
      <c r="M44" s="24">
        <f>BRPL_EOD!M44-BRPL_ISGS_exbus!M44</f>
        <v>-1.3862815884451152E-3</v>
      </c>
      <c r="N44" s="24">
        <f>BRPL_EOD!N44-BRPL_ISGS_exbus!N44</f>
        <v>-1.9170651862445709E-3</v>
      </c>
      <c r="O44" s="24">
        <f>BRPL_EOD!O44-BRPL_ISGS_exbus!O44</f>
        <v>-2.270028053366957E-3</v>
      </c>
      <c r="P44" s="24">
        <f>BRPL_EOD!P44-BRPL_ISGS_exbus!P44</f>
        <v>-7.026773553739929E-4</v>
      </c>
      <c r="Q44" s="24">
        <f>BRPL_EOD!Q44-BRPL_ISGS_exbus!Q44</f>
        <v>5.27662576687149E-3</v>
      </c>
      <c r="R44" s="24">
        <f>BRPL_EOD!R44-BRPL_ISGS_exbus!R44</f>
        <v>2.260821985640149E-3</v>
      </c>
      <c r="S44" s="24">
        <f>BRPL_EOD!S44-BRPL_ISGS_exbus!S44</f>
        <v>-6.078555019730203E-3</v>
      </c>
      <c r="T44" s="24">
        <f>BRPL_EOD!T44-BRPL_ISGS_exbus!T44</f>
        <v>0</v>
      </c>
      <c r="U44" s="24">
        <f>BRPL_EOD!U44-BRPL_ISGS_exbus!U44</f>
        <v>7.3298534476151644E-4</v>
      </c>
      <c r="V44" s="24">
        <f>BRPL_EOD!V44-BRPL_ISGS_exbus!V44</f>
        <v>2.9167492492483404E-3</v>
      </c>
      <c r="W44" s="24">
        <f>BRPL_EOD!W44-BRPL_ISGS_exbus!W44</f>
        <v>6.36191949910625E-3</v>
      </c>
      <c r="X44" s="24">
        <f>BRPL_EOD!X44-BRPL_ISGS_exbus!X44</f>
        <v>1.8140735076457304E-3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-1.2932419267031037E-3</v>
      </c>
      <c r="L45" s="24">
        <f>BRPL_EOD!L45-BRPL_ISGS_exbus!L45</f>
        <v>-6.5932613251717953E-5</v>
      </c>
      <c r="M45" s="24">
        <f>BRPL_EOD!M45-BRPL_ISGS_exbus!M45</f>
        <v>-1.3862815884451152E-3</v>
      </c>
      <c r="N45" s="24">
        <f>BRPL_EOD!N45-BRPL_ISGS_exbus!N45</f>
        <v>-1.9170651862445709E-3</v>
      </c>
      <c r="O45" s="24">
        <f>BRPL_EOD!O45-BRPL_ISGS_exbus!O45</f>
        <v>-2.270028053366957E-3</v>
      </c>
      <c r="P45" s="24">
        <f>BRPL_EOD!P45-BRPL_ISGS_exbus!P45</f>
        <v>-7.026773553739929E-4</v>
      </c>
      <c r="Q45" s="24">
        <f>BRPL_EOD!Q45-BRPL_ISGS_exbus!Q45</f>
        <v>5.27662576687149E-3</v>
      </c>
      <c r="R45" s="24">
        <f>BRPL_EOD!R45-BRPL_ISGS_exbus!R45</f>
        <v>2.260821985640149E-3</v>
      </c>
      <c r="S45" s="24">
        <f>BRPL_EOD!S45-BRPL_ISGS_exbus!S45</f>
        <v>-6.078555019730203E-3</v>
      </c>
      <c r="T45" s="24">
        <f>BRPL_EOD!T45-BRPL_ISGS_exbus!T45</f>
        <v>0</v>
      </c>
      <c r="U45" s="24">
        <f>BRPL_EOD!U45-BRPL_ISGS_exbus!U45</f>
        <v>7.3298534476151644E-4</v>
      </c>
      <c r="V45" s="24">
        <f>BRPL_EOD!V45-BRPL_ISGS_exbus!V45</f>
        <v>2.9167492492483404E-3</v>
      </c>
      <c r="W45" s="24">
        <f>BRPL_EOD!W45-BRPL_ISGS_exbus!W45</f>
        <v>6.36191949910625E-3</v>
      </c>
      <c r="X45" s="24">
        <f>BRPL_EOD!X45-BRPL_ISGS_exbus!X45</f>
        <v>1.8140735076457304E-3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1.1182405265515172E-2</v>
      </c>
      <c r="L46" s="24">
        <f>BRPL_EOD!L46-BRPL_ISGS_exbus!L46</f>
        <v>-6.5932613251717953E-5</v>
      </c>
      <c r="M46" s="24">
        <f>BRPL_EOD!M46-BRPL_ISGS_exbus!M46</f>
        <v>-1.3862815884451152E-3</v>
      </c>
      <c r="N46" s="24">
        <f>BRPL_EOD!N46-BRPL_ISGS_exbus!N46</f>
        <v>-1.9170651862445709E-3</v>
      </c>
      <c r="O46" s="24">
        <f>BRPL_EOD!O46-BRPL_ISGS_exbus!O46</f>
        <v>-2.270028053366957E-3</v>
      </c>
      <c r="P46" s="24">
        <f>BRPL_EOD!P46-BRPL_ISGS_exbus!P46</f>
        <v>-7.026773553739929E-4</v>
      </c>
      <c r="Q46" s="24">
        <f>BRPL_EOD!Q46-BRPL_ISGS_exbus!Q46</f>
        <v>5.27662576687149E-3</v>
      </c>
      <c r="R46" s="24">
        <f>BRPL_EOD!R46-BRPL_ISGS_exbus!R46</f>
        <v>2.260821985640149E-3</v>
      </c>
      <c r="S46" s="24">
        <f>BRPL_EOD!S46-BRPL_ISGS_exbus!S46</f>
        <v>-6.078555019730203E-3</v>
      </c>
      <c r="T46" s="24">
        <f>BRPL_EOD!T46-BRPL_ISGS_exbus!T46</f>
        <v>0</v>
      </c>
      <c r="U46" s="24">
        <f>BRPL_EOD!U46-BRPL_ISGS_exbus!U46</f>
        <v>7.3298534476151644E-4</v>
      </c>
      <c r="V46" s="24">
        <f>BRPL_EOD!V46-BRPL_ISGS_exbus!V46</f>
        <v>2.9167492492483404E-3</v>
      </c>
      <c r="W46" s="24">
        <f>BRPL_EOD!W46-BRPL_ISGS_exbus!W46</f>
        <v>6.36191949910625E-3</v>
      </c>
      <c r="X46" s="24">
        <f>BRPL_EOD!X46-BRPL_ISGS_exbus!X46</f>
        <v>1.8140735076457304E-3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-1.2740557624510984E-3</v>
      </c>
      <c r="L47" s="24">
        <f>BRPL_EOD!L47-BRPL_ISGS_exbus!L47</f>
        <v>2.3665546606821408E-5</v>
      </c>
      <c r="M47" s="24">
        <f>BRPL_EOD!M47-BRPL_ISGS_exbus!M47</f>
        <v>-1.3862815884451152E-3</v>
      </c>
      <c r="N47" s="24">
        <f>BRPL_EOD!N47-BRPL_ISGS_exbus!N47</f>
        <v>-1.9170651862445709E-3</v>
      </c>
      <c r="O47" s="24">
        <f>BRPL_EOD!O47-BRPL_ISGS_exbus!O47</f>
        <v>-2.270028053366957E-3</v>
      </c>
      <c r="P47" s="24">
        <f>BRPL_EOD!P47-BRPL_ISGS_exbus!P47</f>
        <v>-7.026773553739929E-4</v>
      </c>
      <c r="Q47" s="24">
        <f>BRPL_EOD!Q47-BRPL_ISGS_exbus!Q47</f>
        <v>1.4904643196951284E-3</v>
      </c>
      <c r="R47" s="24">
        <f>BRPL_EOD!R47-BRPL_ISGS_exbus!R47</f>
        <v>2.260821985640149E-3</v>
      </c>
      <c r="S47" s="24">
        <f>BRPL_EOD!S47-BRPL_ISGS_exbus!S47</f>
        <v>5.7689713050308455E-3</v>
      </c>
      <c r="T47" s="24">
        <f>BRPL_EOD!T47-BRPL_ISGS_exbus!T47</f>
        <v>0</v>
      </c>
      <c r="U47" s="24">
        <f>BRPL_EOD!U47-BRPL_ISGS_exbus!U47</f>
        <v>7.3298534476151644E-4</v>
      </c>
      <c r="V47" s="24">
        <f>BRPL_EOD!V47-BRPL_ISGS_exbus!V47</f>
        <v>2.9167492492483404E-3</v>
      </c>
      <c r="W47" s="24">
        <f>BRPL_EOD!W47-BRPL_ISGS_exbus!W47</f>
        <v>6.36191949910625E-3</v>
      </c>
      <c r="X47" s="24">
        <f>BRPL_EOD!X47-BRPL_ISGS_exbus!X47</f>
        <v>1.8140735076457304E-3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1.1009739400151375E-2</v>
      </c>
      <c r="L48" s="24">
        <f>BRPL_EOD!L48-BRPL_ISGS_exbus!L48</f>
        <v>3.9901215362903031E-6</v>
      </c>
      <c r="M48" s="24">
        <f>BRPL_EOD!M48-BRPL_ISGS_exbus!M48</f>
        <v>-1.3862815884451152E-3</v>
      </c>
      <c r="N48" s="24">
        <f>BRPL_EOD!N48-BRPL_ISGS_exbus!N48</f>
        <v>-1.9170651862445709E-3</v>
      </c>
      <c r="O48" s="24">
        <f>BRPL_EOD!O48-BRPL_ISGS_exbus!O48</f>
        <v>-2.270028053366957E-3</v>
      </c>
      <c r="P48" s="24">
        <f>BRPL_EOD!P48-BRPL_ISGS_exbus!P48</f>
        <v>-7.026773553739929E-4</v>
      </c>
      <c r="Q48" s="24">
        <f>BRPL_EOD!Q48-BRPL_ISGS_exbus!Q48</f>
        <v>-6.5823195876202334E-4</v>
      </c>
      <c r="R48" s="24">
        <f>BRPL_EOD!R48-BRPL_ISGS_exbus!R48</f>
        <v>2.260821985640149E-3</v>
      </c>
      <c r="S48" s="24">
        <f>BRPL_EOD!S48-BRPL_ISGS_exbus!S48</f>
        <v>1.0342592592582633E-3</v>
      </c>
      <c r="T48" s="24">
        <f>BRPL_EOD!T48-BRPL_ISGS_exbus!T48</f>
        <v>0</v>
      </c>
      <c r="U48" s="24">
        <f>BRPL_EOD!U48-BRPL_ISGS_exbus!U48</f>
        <v>7.3298534476151644E-4</v>
      </c>
      <c r="V48" s="24">
        <f>BRPL_EOD!V48-BRPL_ISGS_exbus!V48</f>
        <v>2.9167492492483404E-3</v>
      </c>
      <c r="W48" s="24">
        <f>BRPL_EOD!W48-BRPL_ISGS_exbus!W48</f>
        <v>6.36191949910625E-3</v>
      </c>
      <c r="X48" s="24">
        <f>BRPL_EOD!X48-BRPL_ISGS_exbus!X48</f>
        <v>1.8140735076457304E-3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-1.2633456867092718E-3</v>
      </c>
      <c r="L49" s="24">
        <f>BRPL_EOD!L49-BRPL_ISGS_exbus!L49</f>
        <v>4.7871531734244854E-6</v>
      </c>
      <c r="M49" s="24">
        <f>BRPL_EOD!M49-BRPL_ISGS_exbus!M49</f>
        <v>-1.3862815884451152E-3</v>
      </c>
      <c r="N49" s="24">
        <f>BRPL_EOD!N49-BRPL_ISGS_exbus!N49</f>
        <v>-1.9170651862445709E-3</v>
      </c>
      <c r="O49" s="24">
        <f>BRPL_EOD!O49-BRPL_ISGS_exbus!O49</f>
        <v>-2.270028053366957E-3</v>
      </c>
      <c r="P49" s="24">
        <f>BRPL_EOD!P49-BRPL_ISGS_exbus!P49</f>
        <v>-7.026773553739929E-4</v>
      </c>
      <c r="Q49" s="24">
        <f>BRPL_EOD!Q49-BRPL_ISGS_exbus!Q49</f>
        <v>-6.5823195876202334E-4</v>
      </c>
      <c r="R49" s="24">
        <f>BRPL_EOD!R49-BRPL_ISGS_exbus!R49</f>
        <v>-9.067745180182385E-4</v>
      </c>
      <c r="S49" s="24">
        <f>BRPL_EOD!S49-BRPL_ISGS_exbus!S49</f>
        <v>1.0342592592582633E-3</v>
      </c>
      <c r="T49" s="24">
        <f>BRPL_EOD!T49-BRPL_ISGS_exbus!T49</f>
        <v>0</v>
      </c>
      <c r="U49" s="24">
        <f>BRPL_EOD!U49-BRPL_ISGS_exbus!U49</f>
        <v>7.3298534476151644E-4</v>
      </c>
      <c r="V49" s="24">
        <f>BRPL_EOD!V49-BRPL_ISGS_exbus!V49</f>
        <v>2.9167492492483404E-3</v>
      </c>
      <c r="W49" s="24">
        <f>BRPL_EOD!W49-BRPL_ISGS_exbus!W49</f>
        <v>6.36191949910625E-3</v>
      </c>
      <c r="X49" s="24">
        <f>BRPL_EOD!X49-BRPL_ISGS_exbus!X49</f>
        <v>1.8140735076457304E-3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-1.251770671842678E-3</v>
      </c>
      <c r="L50" s="24">
        <f>BRPL_EOD!L50-BRPL_ISGS_exbus!L50</f>
        <v>-1.1080441458766188E-4</v>
      </c>
      <c r="M50" s="24">
        <f>BRPL_EOD!M50-BRPL_ISGS_exbus!M50</f>
        <v>-1.3862815884451152E-3</v>
      </c>
      <c r="N50" s="24">
        <f>BRPL_EOD!N50-BRPL_ISGS_exbus!N50</f>
        <v>-1.9170651862445709E-3</v>
      </c>
      <c r="O50" s="24">
        <f>BRPL_EOD!O50-BRPL_ISGS_exbus!O50</f>
        <v>-2.270028053366957E-3</v>
      </c>
      <c r="P50" s="24">
        <f>BRPL_EOD!P50-BRPL_ISGS_exbus!P50</f>
        <v>-7.026773553739929E-4</v>
      </c>
      <c r="Q50" s="24">
        <f>BRPL_EOD!Q50-BRPL_ISGS_exbus!Q50</f>
        <v>-6.5823195876202334E-4</v>
      </c>
      <c r="R50" s="24">
        <f>BRPL_EOD!R50-BRPL_ISGS_exbus!R50</f>
        <v>-9.067745180182385E-4</v>
      </c>
      <c r="S50" s="24">
        <f>BRPL_EOD!S50-BRPL_ISGS_exbus!S50</f>
        <v>1.0342592592582633E-3</v>
      </c>
      <c r="T50" s="24">
        <f>BRPL_EOD!T50-BRPL_ISGS_exbus!T50</f>
        <v>0</v>
      </c>
      <c r="U50" s="24">
        <f>BRPL_EOD!U50-BRPL_ISGS_exbus!U50</f>
        <v>7.3298534476151644E-4</v>
      </c>
      <c r="V50" s="24">
        <f>BRPL_EOD!V50-BRPL_ISGS_exbus!V50</f>
        <v>2.9167492492483404E-3</v>
      </c>
      <c r="W50" s="24">
        <f>BRPL_EOD!W50-BRPL_ISGS_exbus!W50</f>
        <v>6.36191949910625E-3</v>
      </c>
      <c r="X50" s="24">
        <f>BRPL_EOD!X50-BRPL_ISGS_exbus!X50</f>
        <v>1.8140735076457304E-3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-1.2392215307386323E-3</v>
      </c>
      <c r="L51" s="24">
        <f>BRPL_EOD!L51-BRPL_ISGS_exbus!L51</f>
        <v>-6.9919826009012809E-6</v>
      </c>
      <c r="M51" s="24">
        <f>BRPL_EOD!M51-BRPL_ISGS_exbus!M51</f>
        <v>-1.3862815884451152E-3</v>
      </c>
      <c r="N51" s="24">
        <f>BRPL_EOD!N51-BRPL_ISGS_exbus!N51</f>
        <v>-1.9170651862445709E-3</v>
      </c>
      <c r="O51" s="24">
        <f>BRPL_EOD!O51-BRPL_ISGS_exbus!O51</f>
        <v>-2.270028053366957E-3</v>
      </c>
      <c r="P51" s="24">
        <f>BRPL_EOD!P51-BRPL_ISGS_exbus!P51</f>
        <v>-7.026773553739929E-4</v>
      </c>
      <c r="Q51" s="24">
        <f>BRPL_EOD!Q51-BRPL_ISGS_exbus!Q51</f>
        <v>-6.5823195876202334E-4</v>
      </c>
      <c r="R51" s="24">
        <f>BRPL_EOD!R51-BRPL_ISGS_exbus!R51</f>
        <v>-9.067745180182385E-4</v>
      </c>
      <c r="S51" s="24">
        <f>BRPL_EOD!S51-BRPL_ISGS_exbus!S51</f>
        <v>1.0342592592582633E-3</v>
      </c>
      <c r="T51" s="24">
        <f>BRPL_EOD!T51-BRPL_ISGS_exbus!T51</f>
        <v>0</v>
      </c>
      <c r="U51" s="24">
        <f>BRPL_EOD!U51-BRPL_ISGS_exbus!U51</f>
        <v>7.3298534476151644E-4</v>
      </c>
      <c r="V51" s="24">
        <f>BRPL_EOD!V51-BRPL_ISGS_exbus!V51</f>
        <v>2.9167492492483404E-3</v>
      </c>
      <c r="W51" s="24">
        <f>BRPL_EOD!W51-BRPL_ISGS_exbus!W51</f>
        <v>6.36191949910625E-3</v>
      </c>
      <c r="X51" s="24">
        <f>BRPL_EOD!X51-BRPL_ISGS_exbus!X51</f>
        <v>1.8140735076457304E-3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1.0571350160830661E-2</v>
      </c>
      <c r="L52" s="24">
        <f>BRPL_EOD!L52-BRPL_ISGS_exbus!L52</f>
        <v>-6.9919826009012809E-6</v>
      </c>
      <c r="M52" s="24">
        <f>BRPL_EOD!M52-BRPL_ISGS_exbus!M52</f>
        <v>-1.3862815884451152E-3</v>
      </c>
      <c r="N52" s="24">
        <f>BRPL_EOD!N52-BRPL_ISGS_exbus!N52</f>
        <v>-1.9170651862445709E-3</v>
      </c>
      <c r="O52" s="24">
        <f>BRPL_EOD!O52-BRPL_ISGS_exbus!O52</f>
        <v>-2.270028053366957E-3</v>
      </c>
      <c r="P52" s="24">
        <f>BRPL_EOD!P52-BRPL_ISGS_exbus!P52</f>
        <v>-7.026773553739929E-4</v>
      </c>
      <c r="Q52" s="24">
        <f>BRPL_EOD!Q52-BRPL_ISGS_exbus!Q52</f>
        <v>-6.5823195876202334E-4</v>
      </c>
      <c r="R52" s="24">
        <f>BRPL_EOD!R52-BRPL_ISGS_exbus!R52</f>
        <v>-9.067745180182385E-4</v>
      </c>
      <c r="S52" s="24">
        <f>BRPL_EOD!S52-BRPL_ISGS_exbus!S52</f>
        <v>1.0342592592582633E-3</v>
      </c>
      <c r="T52" s="24">
        <f>BRPL_EOD!T52-BRPL_ISGS_exbus!T52</f>
        <v>0</v>
      </c>
      <c r="U52" s="24">
        <f>BRPL_EOD!U52-BRPL_ISGS_exbus!U52</f>
        <v>7.3298534476151644E-4</v>
      </c>
      <c r="V52" s="24">
        <f>BRPL_EOD!V52-BRPL_ISGS_exbus!V52</f>
        <v>2.9167492492483404E-3</v>
      </c>
      <c r="W52" s="24">
        <f>BRPL_EOD!W52-BRPL_ISGS_exbus!W52</f>
        <v>6.36191949910625E-3</v>
      </c>
      <c r="X52" s="24">
        <f>BRPL_EOD!X52-BRPL_ISGS_exbus!X52</f>
        <v>1.8140735076457304E-3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1.028725929529628E-2</v>
      </c>
      <c r="L53" s="24">
        <f>BRPL_EOD!L53-BRPL_ISGS_exbus!L53</f>
        <v>-6.9919826009012809E-6</v>
      </c>
      <c r="M53" s="24">
        <f>BRPL_EOD!M53-BRPL_ISGS_exbus!M53</f>
        <v>-1.3862815884451152E-3</v>
      </c>
      <c r="N53" s="24">
        <f>BRPL_EOD!N53-BRPL_ISGS_exbus!N53</f>
        <v>-1.9170651862445709E-3</v>
      </c>
      <c r="O53" s="24">
        <f>BRPL_EOD!O53-BRPL_ISGS_exbus!O53</f>
        <v>-2.270028053366957E-3</v>
      </c>
      <c r="P53" s="24">
        <f>BRPL_EOD!P53-BRPL_ISGS_exbus!P53</f>
        <v>-7.026773553739929E-4</v>
      </c>
      <c r="Q53" s="24">
        <f>BRPL_EOD!Q53-BRPL_ISGS_exbus!Q53</f>
        <v>-6.5823195876202334E-4</v>
      </c>
      <c r="R53" s="24">
        <f>BRPL_EOD!R53-BRPL_ISGS_exbus!R53</f>
        <v>-9.067745180182385E-4</v>
      </c>
      <c r="S53" s="24">
        <f>BRPL_EOD!S53-BRPL_ISGS_exbus!S53</f>
        <v>1.0342592592582633E-3</v>
      </c>
      <c r="T53" s="24">
        <f>BRPL_EOD!T53-BRPL_ISGS_exbus!T53</f>
        <v>0</v>
      </c>
      <c r="U53" s="24">
        <f>BRPL_EOD!U53-BRPL_ISGS_exbus!U53</f>
        <v>7.3298534476151644E-4</v>
      </c>
      <c r="V53" s="24">
        <f>BRPL_EOD!V53-BRPL_ISGS_exbus!V53</f>
        <v>2.9167492492483404E-3</v>
      </c>
      <c r="W53" s="24">
        <f>BRPL_EOD!W53-BRPL_ISGS_exbus!W53</f>
        <v>6.36191949910625E-3</v>
      </c>
      <c r="X53" s="24">
        <f>BRPL_EOD!X53-BRPL_ISGS_exbus!X53</f>
        <v>1.8140735076457304E-3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-1.156413163698744E-3</v>
      </c>
      <c r="L54" s="24">
        <f>BRPL_EOD!L54-BRPL_ISGS_exbus!L54</f>
        <v>-6.9919826009012809E-6</v>
      </c>
      <c r="M54" s="24">
        <f>BRPL_EOD!M54-BRPL_ISGS_exbus!M54</f>
        <v>-1.3862815884451152E-3</v>
      </c>
      <c r="N54" s="24">
        <f>BRPL_EOD!N54-BRPL_ISGS_exbus!N54</f>
        <v>-1.9170651862445709E-3</v>
      </c>
      <c r="O54" s="24">
        <f>BRPL_EOD!O54-BRPL_ISGS_exbus!O54</f>
        <v>-2.270028053366957E-3</v>
      </c>
      <c r="P54" s="24">
        <f>BRPL_EOD!P54-BRPL_ISGS_exbus!P54</f>
        <v>-7.026773553739929E-4</v>
      </c>
      <c r="Q54" s="24">
        <f>BRPL_EOD!Q54-BRPL_ISGS_exbus!Q54</f>
        <v>-6.5823195876202334E-4</v>
      </c>
      <c r="R54" s="24">
        <f>BRPL_EOD!R54-BRPL_ISGS_exbus!R54</f>
        <v>-9.067745180182385E-4</v>
      </c>
      <c r="S54" s="24">
        <f>BRPL_EOD!S54-BRPL_ISGS_exbus!S54</f>
        <v>4.258780437043086E-3</v>
      </c>
      <c r="T54" s="24">
        <f>BRPL_EOD!T54-BRPL_ISGS_exbus!T54</f>
        <v>0</v>
      </c>
      <c r="U54" s="24">
        <f>BRPL_EOD!U54-BRPL_ISGS_exbus!U54</f>
        <v>7.3298534476151644E-4</v>
      </c>
      <c r="V54" s="24">
        <f>BRPL_EOD!V54-BRPL_ISGS_exbus!V54</f>
        <v>2.9167492492483404E-3</v>
      </c>
      <c r="W54" s="24">
        <f>BRPL_EOD!W54-BRPL_ISGS_exbus!W54</f>
        <v>6.36191949910625E-3</v>
      </c>
      <c r="X54" s="24">
        <f>BRPL_EOD!X54-BRPL_ISGS_exbus!X54</f>
        <v>1.8140735076457304E-3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-1.156413163698744E-3</v>
      </c>
      <c r="L55" s="24">
        <f>BRPL_EOD!L55-BRPL_ISGS_exbus!L55</f>
        <v>-3.5634336388312704E-6</v>
      </c>
      <c r="M55" s="24">
        <f>BRPL_EOD!M55-BRPL_ISGS_exbus!M55</f>
        <v>-1.3862815884451152E-3</v>
      </c>
      <c r="N55" s="24">
        <f>BRPL_EOD!N55-BRPL_ISGS_exbus!N55</f>
        <v>-1.9170651862445709E-3</v>
      </c>
      <c r="O55" s="24">
        <f>BRPL_EOD!O55-BRPL_ISGS_exbus!O55</f>
        <v>-2.270028053366957E-3</v>
      </c>
      <c r="P55" s="24">
        <f>BRPL_EOD!P55-BRPL_ISGS_exbus!P55</f>
        <v>-7.026773553739929E-4</v>
      </c>
      <c r="Q55" s="24">
        <f>BRPL_EOD!Q55-BRPL_ISGS_exbus!Q55</f>
        <v>1.7810802005016058E-3</v>
      </c>
      <c r="R55" s="24">
        <f>BRPL_EOD!R55-BRPL_ISGS_exbus!R55</f>
        <v>4.7165514732583347E-4</v>
      </c>
      <c r="S55" s="24">
        <f>BRPL_EOD!S55-BRPL_ISGS_exbus!S55</f>
        <v>1.253211629475004E-4</v>
      </c>
      <c r="T55" s="24">
        <f>BRPL_EOD!T55-BRPL_ISGS_exbus!T55</f>
        <v>0</v>
      </c>
      <c r="U55" s="24">
        <f>BRPL_EOD!U55-BRPL_ISGS_exbus!U55</f>
        <v>7.3298534476151644E-4</v>
      </c>
      <c r="V55" s="24">
        <f>BRPL_EOD!V55-BRPL_ISGS_exbus!V55</f>
        <v>-2.5180703198675047E-3</v>
      </c>
      <c r="W55" s="24">
        <f>BRPL_EOD!W55-BRPL_ISGS_exbus!W55</f>
        <v>6.36191949910625E-3</v>
      </c>
      <c r="X55" s="24">
        <f>BRPL_EOD!X55-BRPL_ISGS_exbus!X55</f>
        <v>1.8140735076457304E-3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-1.156413163698744E-3</v>
      </c>
      <c r="L56" s="24">
        <f>BRPL_EOD!L56-BRPL_ISGS_exbus!L56</f>
        <v>-3.5634336388312704E-6</v>
      </c>
      <c r="M56" s="24">
        <f>BRPL_EOD!M56-BRPL_ISGS_exbus!M56</f>
        <v>-1.3862815884451152E-3</v>
      </c>
      <c r="N56" s="24">
        <f>BRPL_EOD!N56-BRPL_ISGS_exbus!N56</f>
        <v>-1.9170651862445709E-3</v>
      </c>
      <c r="O56" s="24">
        <f>BRPL_EOD!O56-BRPL_ISGS_exbus!O56</f>
        <v>-2.270028053366957E-3</v>
      </c>
      <c r="P56" s="24">
        <f>BRPL_EOD!P56-BRPL_ISGS_exbus!P56</f>
        <v>-7.026773553739929E-4</v>
      </c>
      <c r="Q56" s="24">
        <f>BRPL_EOD!Q56-BRPL_ISGS_exbus!Q56</f>
        <v>1.7810802005016058E-3</v>
      </c>
      <c r="R56" s="24">
        <f>BRPL_EOD!R56-BRPL_ISGS_exbus!R56</f>
        <v>4.7165514732583347E-4</v>
      </c>
      <c r="S56" s="24">
        <f>BRPL_EOD!S56-BRPL_ISGS_exbus!S56</f>
        <v>1.253211629475004E-4</v>
      </c>
      <c r="T56" s="24">
        <f>BRPL_EOD!T56-BRPL_ISGS_exbus!T56</f>
        <v>0</v>
      </c>
      <c r="U56" s="24">
        <f>BRPL_EOD!U56-BRPL_ISGS_exbus!U56</f>
        <v>7.3298534476151644E-4</v>
      </c>
      <c r="V56" s="24">
        <f>BRPL_EOD!V56-BRPL_ISGS_exbus!V56</f>
        <v>1.1484523809510705E-3</v>
      </c>
      <c r="W56" s="24">
        <f>BRPL_EOD!W56-BRPL_ISGS_exbus!W56</f>
        <v>6.36191949910625E-3</v>
      </c>
      <c r="X56" s="24">
        <f>BRPL_EOD!X56-BRPL_ISGS_exbus!X56</f>
        <v>1.8140735076457304E-3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-1.156413163698744E-3</v>
      </c>
      <c r="L57" s="24">
        <f>BRPL_EOD!L57-BRPL_ISGS_exbus!L57</f>
        <v>-3.5634336388312704E-6</v>
      </c>
      <c r="M57" s="24">
        <f>BRPL_EOD!M57-BRPL_ISGS_exbus!M57</f>
        <v>-1.3862815884451152E-3</v>
      </c>
      <c r="N57" s="24">
        <f>BRPL_EOD!N57-BRPL_ISGS_exbus!N57</f>
        <v>-1.9170651862445709E-3</v>
      </c>
      <c r="O57" s="24">
        <f>BRPL_EOD!O57-BRPL_ISGS_exbus!O57</f>
        <v>-2.270028053366957E-3</v>
      </c>
      <c r="P57" s="24">
        <f>BRPL_EOD!P57-BRPL_ISGS_exbus!P57</f>
        <v>-7.026773553739929E-4</v>
      </c>
      <c r="Q57" s="24">
        <f>BRPL_EOD!Q57-BRPL_ISGS_exbus!Q57</f>
        <v>1.7810802005016058E-3</v>
      </c>
      <c r="R57" s="24">
        <f>BRPL_EOD!R57-BRPL_ISGS_exbus!R57</f>
        <v>4.7165514732583347E-4</v>
      </c>
      <c r="S57" s="24">
        <f>BRPL_EOD!S57-BRPL_ISGS_exbus!S57</f>
        <v>1.253211629475004E-4</v>
      </c>
      <c r="T57" s="24">
        <f>BRPL_EOD!T57-BRPL_ISGS_exbus!T57</f>
        <v>0</v>
      </c>
      <c r="U57" s="24">
        <f>BRPL_EOD!U57-BRPL_ISGS_exbus!U57</f>
        <v>2.7275994635544976E-4</v>
      </c>
      <c r="V57" s="24">
        <f>BRPL_EOD!V57-BRPL_ISGS_exbus!V57</f>
        <v>-4.7058135849056271E-3</v>
      </c>
      <c r="W57" s="24">
        <f>BRPL_EOD!W57-BRPL_ISGS_exbus!W57</f>
        <v>3.7954723502302556E-3</v>
      </c>
      <c r="X57" s="24">
        <f>BRPL_EOD!X57-BRPL_ISGS_exbus!X57</f>
        <v>-7.2725322495159617E-4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-1.156413163698744E-3</v>
      </c>
      <c r="L58" s="24">
        <f>BRPL_EOD!L58-BRPL_ISGS_exbus!L58</f>
        <v>-3.5634336388312704E-6</v>
      </c>
      <c r="M58" s="24">
        <f>BRPL_EOD!M58-BRPL_ISGS_exbus!M58</f>
        <v>-1.3862815884451152E-3</v>
      </c>
      <c r="N58" s="24">
        <f>BRPL_EOD!N58-BRPL_ISGS_exbus!N58</f>
        <v>-1.9170651862445709E-3</v>
      </c>
      <c r="O58" s="24">
        <f>BRPL_EOD!O58-BRPL_ISGS_exbus!O58</f>
        <v>-2.270028053366957E-3</v>
      </c>
      <c r="P58" s="24">
        <f>BRPL_EOD!P58-BRPL_ISGS_exbus!P58</f>
        <v>-7.026773553739929E-4</v>
      </c>
      <c r="Q58" s="24">
        <f>BRPL_EOD!Q58-BRPL_ISGS_exbus!Q58</f>
        <v>1.7810802005016058E-3</v>
      </c>
      <c r="R58" s="24">
        <f>BRPL_EOD!R58-BRPL_ISGS_exbus!R58</f>
        <v>4.7165514732583347E-4</v>
      </c>
      <c r="S58" s="24">
        <f>BRPL_EOD!S58-BRPL_ISGS_exbus!S58</f>
        <v>1.253211629475004E-4</v>
      </c>
      <c r="T58" s="24">
        <f>BRPL_EOD!T58-BRPL_ISGS_exbus!T58</f>
        <v>0</v>
      </c>
      <c r="U58" s="24">
        <f>BRPL_EOD!U58-BRPL_ISGS_exbus!U58</f>
        <v>-7.2718920392134123E-4</v>
      </c>
      <c r="V58" s="24">
        <f>BRPL_EOD!V58-BRPL_ISGS_exbus!V58</f>
        <v>-4.7058135849056271E-3</v>
      </c>
      <c r="W58" s="24">
        <f>BRPL_EOD!W58-BRPL_ISGS_exbus!W58</f>
        <v>3.7954723502302556E-3</v>
      </c>
      <c r="X58" s="24">
        <f>BRPL_EOD!X58-BRPL_ISGS_exbus!X58</f>
        <v>-7.2725322495159617E-4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-1.156413163698744E-3</v>
      </c>
      <c r="L59" s="24">
        <f>BRPL_EOD!L59-BRPL_ISGS_exbus!L59</f>
        <v>-3.5634336388312704E-6</v>
      </c>
      <c r="M59" s="24">
        <f>BRPL_EOD!M59-BRPL_ISGS_exbus!M59</f>
        <v>-1.3862815884451152E-3</v>
      </c>
      <c r="N59" s="24">
        <f>BRPL_EOD!N59-BRPL_ISGS_exbus!N59</f>
        <v>-1.9170651862445709E-3</v>
      </c>
      <c r="O59" s="24">
        <f>BRPL_EOD!O59-BRPL_ISGS_exbus!O59</f>
        <v>-2.270028053366957E-3</v>
      </c>
      <c r="P59" s="24">
        <f>BRPL_EOD!P59-BRPL_ISGS_exbus!P59</f>
        <v>-7.026773553739929E-4</v>
      </c>
      <c r="Q59" s="24">
        <f>BRPL_EOD!Q59-BRPL_ISGS_exbus!Q59</f>
        <v>1.7810802005016058E-3</v>
      </c>
      <c r="R59" s="24">
        <f>BRPL_EOD!R59-BRPL_ISGS_exbus!R59</f>
        <v>4.7165514732583347E-4</v>
      </c>
      <c r="S59" s="24">
        <f>BRPL_EOD!S59-BRPL_ISGS_exbus!S59</f>
        <v>1.253211629475004E-4</v>
      </c>
      <c r="T59" s="24">
        <f>BRPL_EOD!T59-BRPL_ISGS_exbus!T59</f>
        <v>0</v>
      </c>
      <c r="U59" s="24">
        <f>BRPL_EOD!U59-BRPL_ISGS_exbus!U59</f>
        <v>-7.2718920392134123E-4</v>
      </c>
      <c r="V59" s="24">
        <f>BRPL_EOD!V59-BRPL_ISGS_exbus!V59</f>
        <v>-4.7058135849056271E-3</v>
      </c>
      <c r="W59" s="24">
        <f>BRPL_EOD!W59-BRPL_ISGS_exbus!W59</f>
        <v>3.7954723502302556E-3</v>
      </c>
      <c r="X59" s="24">
        <f>BRPL_EOD!X59-BRPL_ISGS_exbus!X59</f>
        <v>-7.2725322495159617E-4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-1.156413163698744E-3</v>
      </c>
      <c r="L60" s="24">
        <f>BRPL_EOD!L60-BRPL_ISGS_exbus!L60</f>
        <v>-3.5634336388312704E-6</v>
      </c>
      <c r="M60" s="24">
        <f>BRPL_EOD!M60-BRPL_ISGS_exbus!M60</f>
        <v>-1.3862815884451152E-3</v>
      </c>
      <c r="N60" s="24">
        <f>BRPL_EOD!N60-BRPL_ISGS_exbus!N60</f>
        <v>-1.9170651862445709E-3</v>
      </c>
      <c r="O60" s="24">
        <f>BRPL_EOD!O60-BRPL_ISGS_exbus!O60</f>
        <v>-2.270028053366957E-3</v>
      </c>
      <c r="P60" s="24">
        <f>BRPL_EOD!P60-BRPL_ISGS_exbus!P60</f>
        <v>-7.026773553739929E-4</v>
      </c>
      <c r="Q60" s="24">
        <f>BRPL_EOD!Q60-BRPL_ISGS_exbus!Q60</f>
        <v>1.7810802005016058E-3</v>
      </c>
      <c r="R60" s="24">
        <f>BRPL_EOD!R60-BRPL_ISGS_exbus!R60</f>
        <v>4.7165514732583347E-4</v>
      </c>
      <c r="S60" s="24">
        <f>BRPL_EOD!S60-BRPL_ISGS_exbus!S60</f>
        <v>1.253211629475004E-4</v>
      </c>
      <c r="T60" s="24">
        <f>BRPL_EOD!T60-BRPL_ISGS_exbus!T60</f>
        <v>0</v>
      </c>
      <c r="U60" s="24">
        <f>BRPL_EOD!U60-BRPL_ISGS_exbus!U60</f>
        <v>-7.2718920392134123E-4</v>
      </c>
      <c r="V60" s="24">
        <f>BRPL_EOD!V60-BRPL_ISGS_exbus!V60</f>
        <v>-4.7058135849056271E-3</v>
      </c>
      <c r="W60" s="24">
        <f>BRPL_EOD!W60-BRPL_ISGS_exbus!W60</f>
        <v>3.7954723502302556E-3</v>
      </c>
      <c r="X60" s="24">
        <f>BRPL_EOD!X60-BRPL_ISGS_exbus!X60</f>
        <v>-7.2725322495159617E-4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-1.156413163698744E-3</v>
      </c>
      <c r="L61" s="24">
        <f>BRPL_EOD!L61-BRPL_ISGS_exbus!L61</f>
        <v>-3.5634336388312704E-6</v>
      </c>
      <c r="M61" s="24">
        <f>BRPL_EOD!M61-BRPL_ISGS_exbus!M61</f>
        <v>-1.3862815884451152E-3</v>
      </c>
      <c r="N61" s="24">
        <f>BRPL_EOD!N61-BRPL_ISGS_exbus!N61</f>
        <v>-1.9170651862445709E-3</v>
      </c>
      <c r="O61" s="24">
        <f>BRPL_EOD!O61-BRPL_ISGS_exbus!O61</f>
        <v>-2.270028053366957E-3</v>
      </c>
      <c r="P61" s="24">
        <f>BRPL_EOD!P61-BRPL_ISGS_exbus!P61</f>
        <v>-7.026773553739929E-4</v>
      </c>
      <c r="Q61" s="24">
        <f>BRPL_EOD!Q61-BRPL_ISGS_exbus!Q61</f>
        <v>1.7810802005016058E-3</v>
      </c>
      <c r="R61" s="24">
        <f>BRPL_EOD!R61-BRPL_ISGS_exbus!R61</f>
        <v>4.7165514732583347E-4</v>
      </c>
      <c r="S61" s="24">
        <f>BRPL_EOD!S61-BRPL_ISGS_exbus!S61</f>
        <v>1.253211629475004E-4</v>
      </c>
      <c r="T61" s="24">
        <f>BRPL_EOD!T61-BRPL_ISGS_exbus!T61</f>
        <v>0</v>
      </c>
      <c r="U61" s="24">
        <f>BRPL_EOD!U61-BRPL_ISGS_exbus!U61</f>
        <v>-7.2718920392134123E-4</v>
      </c>
      <c r="V61" s="24">
        <f>BRPL_EOD!V61-BRPL_ISGS_exbus!V61</f>
        <v>-4.7058135849056271E-3</v>
      </c>
      <c r="W61" s="24">
        <f>BRPL_EOD!W61-BRPL_ISGS_exbus!W61</f>
        <v>3.7954723502302556E-3</v>
      </c>
      <c r="X61" s="24">
        <f>BRPL_EOD!X61-BRPL_ISGS_exbus!X61</f>
        <v>-7.2725322495159617E-4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-1.156413163698744E-3</v>
      </c>
      <c r="L62" s="24">
        <f>BRPL_EOD!L62-BRPL_ISGS_exbus!L62</f>
        <v>-3.5634336388312704E-6</v>
      </c>
      <c r="M62" s="24">
        <f>BRPL_EOD!M62-BRPL_ISGS_exbus!M62</f>
        <v>-1.3862815884451152E-3</v>
      </c>
      <c r="N62" s="24">
        <f>BRPL_EOD!N62-BRPL_ISGS_exbus!N62</f>
        <v>-1.9170651862445709E-3</v>
      </c>
      <c r="O62" s="24">
        <f>BRPL_EOD!O62-BRPL_ISGS_exbus!O62</f>
        <v>-2.270028053366957E-3</v>
      </c>
      <c r="P62" s="24">
        <f>BRPL_EOD!P62-BRPL_ISGS_exbus!P62</f>
        <v>-7.026773553739929E-4</v>
      </c>
      <c r="Q62" s="24">
        <f>BRPL_EOD!Q62-BRPL_ISGS_exbus!Q62</f>
        <v>1.7810802005016058E-3</v>
      </c>
      <c r="R62" s="24">
        <f>BRPL_EOD!R62-BRPL_ISGS_exbus!R62</f>
        <v>4.7165514732583347E-4</v>
      </c>
      <c r="S62" s="24">
        <f>BRPL_EOD!S62-BRPL_ISGS_exbus!S62</f>
        <v>1.253211629475004E-4</v>
      </c>
      <c r="T62" s="24">
        <f>BRPL_EOD!T62-BRPL_ISGS_exbus!T62</f>
        <v>0</v>
      </c>
      <c r="U62" s="24">
        <f>BRPL_EOD!U62-BRPL_ISGS_exbus!U62</f>
        <v>-7.2718920392134123E-4</v>
      </c>
      <c r="V62" s="24">
        <f>BRPL_EOD!V62-BRPL_ISGS_exbus!V62</f>
        <v>-4.7058135849056271E-3</v>
      </c>
      <c r="W62" s="24">
        <f>BRPL_EOD!W62-BRPL_ISGS_exbus!W62</f>
        <v>3.7954723502302556E-3</v>
      </c>
      <c r="X62" s="24">
        <f>BRPL_EOD!X62-BRPL_ISGS_exbus!X62</f>
        <v>-7.2725322495159617E-4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-1.156413163698744E-3</v>
      </c>
      <c r="L63" s="24">
        <f>BRPL_EOD!L63-BRPL_ISGS_exbus!L63</f>
        <v>-3.5634336388312704E-6</v>
      </c>
      <c r="M63" s="24">
        <f>BRPL_EOD!M63-BRPL_ISGS_exbus!M63</f>
        <v>-1.3862815884451152E-3</v>
      </c>
      <c r="N63" s="24">
        <f>BRPL_EOD!N63-BRPL_ISGS_exbus!N63</f>
        <v>-1.9170651862445709E-3</v>
      </c>
      <c r="O63" s="24">
        <f>BRPL_EOD!O63-BRPL_ISGS_exbus!O63</f>
        <v>-2.270028053366957E-3</v>
      </c>
      <c r="P63" s="24">
        <f>BRPL_EOD!P63-BRPL_ISGS_exbus!P63</f>
        <v>-7.026773553739929E-4</v>
      </c>
      <c r="Q63" s="24">
        <f>BRPL_EOD!Q63-BRPL_ISGS_exbus!Q63</f>
        <v>1.7810802005016058E-3</v>
      </c>
      <c r="R63" s="24">
        <f>BRPL_EOD!R63-BRPL_ISGS_exbus!R63</f>
        <v>4.7165514732583347E-4</v>
      </c>
      <c r="S63" s="24">
        <f>BRPL_EOD!S63-BRPL_ISGS_exbus!S63</f>
        <v>1.253211629475004E-4</v>
      </c>
      <c r="T63" s="24">
        <f>BRPL_EOD!T63-BRPL_ISGS_exbus!T63</f>
        <v>0</v>
      </c>
      <c r="U63" s="24">
        <f>BRPL_EOD!U63-BRPL_ISGS_exbus!U63</f>
        <v>-7.2718920392134123E-4</v>
      </c>
      <c r="V63" s="24">
        <f>BRPL_EOD!V63-BRPL_ISGS_exbus!V63</f>
        <v>-4.7058135849056271E-3</v>
      </c>
      <c r="W63" s="24">
        <f>BRPL_EOD!W63-BRPL_ISGS_exbus!W63</f>
        <v>3.7954723502302556E-3</v>
      </c>
      <c r="X63" s="24">
        <f>BRPL_EOD!X63-BRPL_ISGS_exbus!X63</f>
        <v>-7.2725322495159617E-4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-1.156413163698744E-3</v>
      </c>
      <c r="L64" s="24">
        <f>BRPL_EOD!L64-BRPL_ISGS_exbus!L64</f>
        <v>-3.5634336388312704E-6</v>
      </c>
      <c r="M64" s="24">
        <f>BRPL_EOD!M64-BRPL_ISGS_exbus!M64</f>
        <v>-1.3862815884451152E-3</v>
      </c>
      <c r="N64" s="24">
        <f>BRPL_EOD!N64-BRPL_ISGS_exbus!N64</f>
        <v>-1.9170651862445709E-3</v>
      </c>
      <c r="O64" s="24">
        <f>BRPL_EOD!O64-BRPL_ISGS_exbus!O64</f>
        <v>-2.270028053366957E-3</v>
      </c>
      <c r="P64" s="24">
        <f>BRPL_EOD!P64-BRPL_ISGS_exbus!P64</f>
        <v>-7.026773553739929E-4</v>
      </c>
      <c r="Q64" s="24">
        <f>BRPL_EOD!Q64-BRPL_ISGS_exbus!Q64</f>
        <v>1.7810802005016058E-3</v>
      </c>
      <c r="R64" s="24">
        <f>BRPL_EOD!R64-BRPL_ISGS_exbus!R64</f>
        <v>4.7165514732583347E-4</v>
      </c>
      <c r="S64" s="24">
        <f>BRPL_EOD!S64-BRPL_ISGS_exbus!S64</f>
        <v>1.253211629475004E-4</v>
      </c>
      <c r="T64" s="24">
        <f>BRPL_EOD!T64-BRPL_ISGS_exbus!T64</f>
        <v>0</v>
      </c>
      <c r="U64" s="24">
        <f>BRPL_EOD!U64-BRPL_ISGS_exbus!U64</f>
        <v>-7.2718920392134123E-4</v>
      </c>
      <c r="V64" s="24">
        <f>BRPL_EOD!V64-BRPL_ISGS_exbus!V64</f>
        <v>-4.7058135849056271E-3</v>
      </c>
      <c r="W64" s="24">
        <f>BRPL_EOD!W64-BRPL_ISGS_exbus!W64</f>
        <v>3.7954723502302556E-3</v>
      </c>
      <c r="X64" s="24">
        <f>BRPL_EOD!X64-BRPL_ISGS_exbus!X64</f>
        <v>-7.2725322495159617E-4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-1.156413163698744E-3</v>
      </c>
      <c r="L65" s="24">
        <f>BRPL_EOD!L65-BRPL_ISGS_exbus!L65</f>
        <v>-3.5634336388312704E-6</v>
      </c>
      <c r="M65" s="24">
        <f>BRPL_EOD!M65-BRPL_ISGS_exbus!M65</f>
        <v>-1.3862815884451152E-3</v>
      </c>
      <c r="N65" s="24">
        <f>BRPL_EOD!N65-BRPL_ISGS_exbus!N65</f>
        <v>-1.9170651862445709E-3</v>
      </c>
      <c r="O65" s="24">
        <f>BRPL_EOD!O65-BRPL_ISGS_exbus!O65</f>
        <v>-2.270028053366957E-3</v>
      </c>
      <c r="P65" s="24">
        <f>BRPL_EOD!P65-BRPL_ISGS_exbus!P65</f>
        <v>-7.026773553739929E-4</v>
      </c>
      <c r="Q65" s="24">
        <f>BRPL_EOD!Q65-BRPL_ISGS_exbus!Q65</f>
        <v>1.7810802005016058E-3</v>
      </c>
      <c r="R65" s="24">
        <f>BRPL_EOD!R65-BRPL_ISGS_exbus!R65</f>
        <v>4.7165514732583347E-4</v>
      </c>
      <c r="S65" s="24">
        <f>BRPL_EOD!S65-BRPL_ISGS_exbus!S65</f>
        <v>1.253211629475004E-4</v>
      </c>
      <c r="T65" s="24">
        <f>BRPL_EOD!T65-BRPL_ISGS_exbus!T65</f>
        <v>0</v>
      </c>
      <c r="U65" s="24">
        <f>BRPL_EOD!U65-BRPL_ISGS_exbus!U65</f>
        <v>-7.2718920392134123E-4</v>
      </c>
      <c r="V65" s="24">
        <f>BRPL_EOD!V65-BRPL_ISGS_exbus!V65</f>
        <v>-4.7058135849056271E-3</v>
      </c>
      <c r="W65" s="24">
        <f>BRPL_EOD!W65-BRPL_ISGS_exbus!W65</f>
        <v>3.7954723502302556E-3</v>
      </c>
      <c r="X65" s="24">
        <f>BRPL_EOD!X65-BRPL_ISGS_exbus!X65</f>
        <v>-7.2725322495159617E-4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-1.156413163698744E-3</v>
      </c>
      <c r="L66" s="24">
        <f>BRPL_EOD!L66-BRPL_ISGS_exbus!L66</f>
        <v>-3.5634336388312704E-6</v>
      </c>
      <c r="M66" s="24">
        <f>BRPL_EOD!M66-BRPL_ISGS_exbus!M66</f>
        <v>-1.3862815884451152E-3</v>
      </c>
      <c r="N66" s="24">
        <f>BRPL_EOD!N66-BRPL_ISGS_exbus!N66</f>
        <v>-1.9170651862445709E-3</v>
      </c>
      <c r="O66" s="24">
        <f>BRPL_EOD!O66-BRPL_ISGS_exbus!O66</f>
        <v>-2.270028053366957E-3</v>
      </c>
      <c r="P66" s="24">
        <f>BRPL_EOD!P66-BRPL_ISGS_exbus!P66</f>
        <v>-7.026773553739929E-4</v>
      </c>
      <c r="Q66" s="24">
        <f>BRPL_EOD!Q66-BRPL_ISGS_exbus!Q66</f>
        <v>1.7810802005016058E-3</v>
      </c>
      <c r="R66" s="24">
        <f>BRPL_EOD!R66-BRPL_ISGS_exbus!R66</f>
        <v>4.7165514732583347E-4</v>
      </c>
      <c r="S66" s="24">
        <f>BRPL_EOD!S66-BRPL_ISGS_exbus!S66</f>
        <v>1.253211629475004E-4</v>
      </c>
      <c r="T66" s="24">
        <f>BRPL_EOD!T66-BRPL_ISGS_exbus!T66</f>
        <v>0</v>
      </c>
      <c r="U66" s="24">
        <f>BRPL_EOD!U66-BRPL_ISGS_exbus!U66</f>
        <v>-7.2718920392134123E-4</v>
      </c>
      <c r="V66" s="24">
        <f>BRPL_EOD!V66-BRPL_ISGS_exbus!V66</f>
        <v>-4.7058135849056271E-3</v>
      </c>
      <c r="W66" s="24">
        <f>BRPL_EOD!W66-BRPL_ISGS_exbus!W66</f>
        <v>3.7954723502302556E-3</v>
      </c>
      <c r="X66" s="24">
        <f>BRPL_EOD!X66-BRPL_ISGS_exbus!X66</f>
        <v>-7.2725322495159617E-4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-1.156413163698744E-3</v>
      </c>
      <c r="L67" s="24">
        <f>BRPL_EOD!L67-BRPL_ISGS_exbus!L67</f>
        <v>-3.5634336388312704E-6</v>
      </c>
      <c r="M67" s="24">
        <f>BRPL_EOD!M67-BRPL_ISGS_exbus!M67</f>
        <v>-1.3862815884451152E-3</v>
      </c>
      <c r="N67" s="24">
        <f>BRPL_EOD!N67-BRPL_ISGS_exbus!N67</f>
        <v>-1.9170651862445709E-3</v>
      </c>
      <c r="O67" s="24">
        <f>BRPL_EOD!O67-BRPL_ISGS_exbus!O67</f>
        <v>-2.270028053366957E-3</v>
      </c>
      <c r="P67" s="24">
        <f>BRPL_EOD!P67-BRPL_ISGS_exbus!P67</f>
        <v>-7.026773553739929E-4</v>
      </c>
      <c r="Q67" s="24">
        <f>BRPL_EOD!Q67-BRPL_ISGS_exbus!Q67</f>
        <v>1.7810802005016058E-3</v>
      </c>
      <c r="R67" s="24">
        <f>BRPL_EOD!R67-BRPL_ISGS_exbus!R67</f>
        <v>-5.2712842892788103E-4</v>
      </c>
      <c r="S67" s="24">
        <f>BRPL_EOD!S67-BRPL_ISGS_exbus!S67</f>
        <v>1.253211629475004E-4</v>
      </c>
      <c r="T67" s="24">
        <f>BRPL_EOD!T67-BRPL_ISGS_exbus!T67</f>
        <v>0</v>
      </c>
      <c r="U67" s="24">
        <f>BRPL_EOD!U67-BRPL_ISGS_exbus!U67</f>
        <v>-7.2718920392134123E-4</v>
      </c>
      <c r="V67" s="24">
        <f>BRPL_EOD!V67-BRPL_ISGS_exbus!V67</f>
        <v>-4.7058135849056271E-3</v>
      </c>
      <c r="W67" s="24">
        <f>BRPL_EOD!W67-BRPL_ISGS_exbus!W67</f>
        <v>3.7954723502302556E-3</v>
      </c>
      <c r="X67" s="24">
        <f>BRPL_EOD!X67-BRPL_ISGS_exbus!X67</f>
        <v>-7.2725322495159617E-4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-1.156413163698744E-3</v>
      </c>
      <c r="L68" s="24">
        <f>BRPL_EOD!L68-BRPL_ISGS_exbus!L68</f>
        <v>-3.5634336388312704E-6</v>
      </c>
      <c r="M68" s="24">
        <f>BRPL_EOD!M68-BRPL_ISGS_exbus!M68</f>
        <v>-1.3862815884451152E-3</v>
      </c>
      <c r="N68" s="24">
        <f>BRPL_EOD!N68-BRPL_ISGS_exbus!N68</f>
        <v>-1.9170651862445709E-3</v>
      </c>
      <c r="O68" s="24">
        <f>BRPL_EOD!O68-BRPL_ISGS_exbus!O68</f>
        <v>-2.270028053366957E-3</v>
      </c>
      <c r="P68" s="24">
        <f>BRPL_EOD!P68-BRPL_ISGS_exbus!P68</f>
        <v>-7.026773553739929E-4</v>
      </c>
      <c r="Q68" s="24">
        <f>BRPL_EOD!Q68-BRPL_ISGS_exbus!Q68</f>
        <v>1.7810802005016058E-3</v>
      </c>
      <c r="R68" s="24">
        <f>BRPL_EOD!R68-BRPL_ISGS_exbus!R68</f>
        <v>-5.2712842892788103E-4</v>
      </c>
      <c r="S68" s="24">
        <f>BRPL_EOD!S68-BRPL_ISGS_exbus!S68</f>
        <v>1.253211629475004E-4</v>
      </c>
      <c r="T68" s="24">
        <f>BRPL_EOD!T68-BRPL_ISGS_exbus!T68</f>
        <v>0</v>
      </c>
      <c r="U68" s="24">
        <f>BRPL_EOD!U68-BRPL_ISGS_exbus!U68</f>
        <v>-7.2718920392134123E-4</v>
      </c>
      <c r="V68" s="24">
        <f>BRPL_EOD!V68-BRPL_ISGS_exbus!V68</f>
        <v>-4.7058135849056271E-3</v>
      </c>
      <c r="W68" s="24">
        <f>BRPL_EOD!W68-BRPL_ISGS_exbus!W68</f>
        <v>3.7954723502302556E-3</v>
      </c>
      <c r="X68" s="24">
        <f>BRPL_EOD!X68-BRPL_ISGS_exbus!X68</f>
        <v>-7.2725322495159617E-4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-1.156413163698744E-3</v>
      </c>
      <c r="L69" s="24">
        <f>BRPL_EOD!L69-BRPL_ISGS_exbus!L69</f>
        <v>-3.5634336388312704E-6</v>
      </c>
      <c r="M69" s="24">
        <f>BRPL_EOD!M69-BRPL_ISGS_exbus!M69</f>
        <v>-1.3862815884451152E-3</v>
      </c>
      <c r="N69" s="24">
        <f>BRPL_EOD!N69-BRPL_ISGS_exbus!N69</f>
        <v>-1.9170651862445709E-3</v>
      </c>
      <c r="O69" s="24">
        <f>BRPL_EOD!O69-BRPL_ISGS_exbus!O69</f>
        <v>-2.270028053366957E-3</v>
      </c>
      <c r="P69" s="24">
        <f>BRPL_EOD!P69-BRPL_ISGS_exbus!P69</f>
        <v>-7.026773553739929E-4</v>
      </c>
      <c r="Q69" s="24">
        <f>BRPL_EOD!Q69-BRPL_ISGS_exbus!Q69</f>
        <v>1.7810802005016058E-3</v>
      </c>
      <c r="R69" s="24">
        <f>BRPL_EOD!R69-BRPL_ISGS_exbus!R69</f>
        <v>2.260821985640149E-3</v>
      </c>
      <c r="S69" s="24">
        <f>BRPL_EOD!S69-BRPL_ISGS_exbus!S69</f>
        <v>1.253211629475004E-4</v>
      </c>
      <c r="T69" s="24">
        <f>BRPL_EOD!T69-BRPL_ISGS_exbus!T69</f>
        <v>0</v>
      </c>
      <c r="U69" s="24">
        <f>BRPL_EOD!U69-BRPL_ISGS_exbus!U69</f>
        <v>-7.2718920392134123E-4</v>
      </c>
      <c r="V69" s="24">
        <f>BRPL_EOD!V69-BRPL_ISGS_exbus!V69</f>
        <v>1.1484523809510705E-3</v>
      </c>
      <c r="W69" s="24">
        <f>BRPL_EOD!W69-BRPL_ISGS_exbus!W69</f>
        <v>6.36191949910625E-3</v>
      </c>
      <c r="X69" s="24">
        <f>BRPL_EOD!X69-BRPL_ISGS_exbus!X69</f>
        <v>1.8140735076457304E-3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-1.156413163698744E-3</v>
      </c>
      <c r="L70" s="24">
        <f>BRPL_EOD!L70-BRPL_ISGS_exbus!L70</f>
        <v>-3.5634336388312704E-6</v>
      </c>
      <c r="M70" s="24">
        <f>BRPL_EOD!M70-BRPL_ISGS_exbus!M70</f>
        <v>-1.3862815884451152E-3</v>
      </c>
      <c r="N70" s="24">
        <f>BRPL_EOD!N70-BRPL_ISGS_exbus!N70</f>
        <v>-1.9170651862445709E-3</v>
      </c>
      <c r="O70" s="24">
        <f>BRPL_EOD!O70-BRPL_ISGS_exbus!O70</f>
        <v>-2.270028053366957E-3</v>
      </c>
      <c r="P70" s="24">
        <f>BRPL_EOD!P70-BRPL_ISGS_exbus!P70</f>
        <v>-7.026773553739929E-4</v>
      </c>
      <c r="Q70" s="24">
        <f>BRPL_EOD!Q70-BRPL_ISGS_exbus!Q70</f>
        <v>1.7810802005016058E-3</v>
      </c>
      <c r="R70" s="24">
        <f>BRPL_EOD!R70-BRPL_ISGS_exbus!R70</f>
        <v>2.260821985640149E-3</v>
      </c>
      <c r="S70" s="24">
        <f>BRPL_EOD!S70-BRPL_ISGS_exbus!S70</f>
        <v>-1.8292175342464745E-3</v>
      </c>
      <c r="T70" s="24">
        <f>BRPL_EOD!T70-BRPL_ISGS_exbus!T70</f>
        <v>0</v>
      </c>
      <c r="U70" s="24">
        <f>BRPL_EOD!U70-BRPL_ISGS_exbus!U70</f>
        <v>-7.2718920392134123E-4</v>
      </c>
      <c r="V70" s="24">
        <f>BRPL_EOD!V70-BRPL_ISGS_exbus!V70</f>
        <v>2.9167492492483404E-3</v>
      </c>
      <c r="W70" s="24">
        <f>BRPL_EOD!W70-BRPL_ISGS_exbus!W70</f>
        <v>6.36191949910625E-3</v>
      </c>
      <c r="X70" s="24">
        <f>BRPL_EOD!X70-BRPL_ISGS_exbus!X70</f>
        <v>1.8140735076457304E-3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1.012309494950614E-2</v>
      </c>
      <c r="L71" s="24">
        <f>BRPL_EOD!L71-BRPL_ISGS_exbus!L71</f>
        <v>-6.9919826009012809E-6</v>
      </c>
      <c r="M71" s="24">
        <f>BRPL_EOD!M71-BRPL_ISGS_exbus!M71</f>
        <v>-1.3862815884451152E-3</v>
      </c>
      <c r="N71" s="24">
        <f>BRPL_EOD!N71-BRPL_ISGS_exbus!N71</f>
        <v>-1.9170651862445709E-3</v>
      </c>
      <c r="O71" s="24">
        <f>BRPL_EOD!O71-BRPL_ISGS_exbus!O71</f>
        <v>-2.270028053366957E-3</v>
      </c>
      <c r="P71" s="24">
        <f>BRPL_EOD!P71-BRPL_ISGS_exbus!P71</f>
        <v>-7.026773553739929E-4</v>
      </c>
      <c r="Q71" s="24">
        <f>BRPL_EOD!Q71-BRPL_ISGS_exbus!Q71</f>
        <v>-2.8470815899579449E-3</v>
      </c>
      <c r="R71" s="24">
        <f>BRPL_EOD!R71-BRPL_ISGS_exbus!R71</f>
        <v>-9.067745180182385E-4</v>
      </c>
      <c r="S71" s="24">
        <f>BRPL_EOD!S71-BRPL_ISGS_exbus!S71</f>
        <v>4.258780437043086E-3</v>
      </c>
      <c r="T71" s="24">
        <f>BRPL_EOD!T71-BRPL_ISGS_exbus!T71</f>
        <v>0</v>
      </c>
      <c r="U71" s="24">
        <f>BRPL_EOD!U71-BRPL_ISGS_exbus!U71</f>
        <v>-7.2718920392134123E-4</v>
      </c>
      <c r="V71" s="24">
        <f>BRPL_EOD!V71-BRPL_ISGS_exbus!V71</f>
        <v>1.1484523809510705E-3</v>
      </c>
      <c r="W71" s="24">
        <f>BRPL_EOD!W71-BRPL_ISGS_exbus!W71</f>
        <v>6.36191949910625E-3</v>
      </c>
      <c r="X71" s="24">
        <f>BRPL_EOD!X71-BRPL_ISGS_exbus!X71</f>
        <v>1.8140735076457304E-3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1.0435984284640654E-2</v>
      </c>
      <c r="L72" s="24">
        <f>BRPL_EOD!L72-BRPL_ISGS_exbus!L72</f>
        <v>-6.9919826009012809E-6</v>
      </c>
      <c r="M72" s="24">
        <f>BRPL_EOD!M72-BRPL_ISGS_exbus!M72</f>
        <v>-1.3862815884451152E-3</v>
      </c>
      <c r="N72" s="24">
        <f>BRPL_EOD!N72-BRPL_ISGS_exbus!N72</f>
        <v>-1.9170651862445709E-3</v>
      </c>
      <c r="O72" s="24">
        <f>BRPL_EOD!O72-BRPL_ISGS_exbus!O72</f>
        <v>-2.270028053366957E-3</v>
      </c>
      <c r="P72" s="24">
        <f>BRPL_EOD!P72-BRPL_ISGS_exbus!P72</f>
        <v>-7.026773553739929E-4</v>
      </c>
      <c r="Q72" s="24">
        <f>BRPL_EOD!Q72-BRPL_ISGS_exbus!Q72</f>
        <v>-6.5823195876202334E-4</v>
      </c>
      <c r="R72" s="24">
        <f>BRPL_EOD!R72-BRPL_ISGS_exbus!R72</f>
        <v>-9.067745180182385E-4</v>
      </c>
      <c r="S72" s="24">
        <f>BRPL_EOD!S72-BRPL_ISGS_exbus!S72</f>
        <v>4.258780437043086E-3</v>
      </c>
      <c r="T72" s="24">
        <f>BRPL_EOD!T72-BRPL_ISGS_exbus!T72</f>
        <v>0</v>
      </c>
      <c r="U72" s="24">
        <f>BRPL_EOD!U72-BRPL_ISGS_exbus!U72</f>
        <v>-7.2718920392134123E-4</v>
      </c>
      <c r="V72" s="24">
        <f>BRPL_EOD!V72-BRPL_ISGS_exbus!V72</f>
        <v>2.9167492492483404E-3</v>
      </c>
      <c r="W72" s="24">
        <f>BRPL_EOD!W72-BRPL_ISGS_exbus!W72</f>
        <v>6.36191949910625E-3</v>
      </c>
      <c r="X72" s="24">
        <f>BRPL_EOD!X72-BRPL_ISGS_exbus!X72</f>
        <v>1.8140735076457304E-3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1.028725929529628E-2</v>
      </c>
      <c r="L73" s="24">
        <f>BRPL_EOD!L73-BRPL_ISGS_exbus!L73</f>
        <v>-6.9919826009012809E-6</v>
      </c>
      <c r="M73" s="24">
        <f>BRPL_EOD!M73-BRPL_ISGS_exbus!M73</f>
        <v>-1.3862815884451152E-3</v>
      </c>
      <c r="N73" s="24">
        <f>BRPL_EOD!N73-BRPL_ISGS_exbus!N73</f>
        <v>-1.9170651862445709E-3</v>
      </c>
      <c r="O73" s="24">
        <f>BRPL_EOD!O73-BRPL_ISGS_exbus!O73</f>
        <v>-2.270028053366957E-3</v>
      </c>
      <c r="P73" s="24">
        <f>BRPL_EOD!P73-BRPL_ISGS_exbus!P73</f>
        <v>-7.026773553739929E-4</v>
      </c>
      <c r="Q73" s="24">
        <f>BRPL_EOD!Q73-BRPL_ISGS_exbus!Q73</f>
        <v>-6.5823195876202334E-4</v>
      </c>
      <c r="R73" s="24">
        <f>BRPL_EOD!R73-BRPL_ISGS_exbus!R73</f>
        <v>-9.067745180182385E-4</v>
      </c>
      <c r="S73" s="24">
        <f>BRPL_EOD!S73-BRPL_ISGS_exbus!S73</f>
        <v>4.258780437043086E-3</v>
      </c>
      <c r="T73" s="24">
        <f>BRPL_EOD!T73-BRPL_ISGS_exbus!T73</f>
        <v>0</v>
      </c>
      <c r="U73" s="24">
        <f>BRPL_EOD!U73-BRPL_ISGS_exbus!U73</f>
        <v>-7.2718920392134123E-4</v>
      </c>
      <c r="V73" s="24">
        <f>BRPL_EOD!V73-BRPL_ISGS_exbus!V73</f>
        <v>1.1484523809510705E-3</v>
      </c>
      <c r="W73" s="24">
        <f>BRPL_EOD!W73-BRPL_ISGS_exbus!W73</f>
        <v>6.36191949910625E-3</v>
      </c>
      <c r="X73" s="24">
        <f>BRPL_EOD!X73-BRPL_ISGS_exbus!X73</f>
        <v>1.8140735076457304E-3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2.4810056493151933E-4</v>
      </c>
      <c r="L74" s="24">
        <f>BRPL_EOD!L74-BRPL_ISGS_exbus!L74</f>
        <v>-6.9919826009012809E-6</v>
      </c>
      <c r="M74" s="24">
        <f>BRPL_EOD!M74-BRPL_ISGS_exbus!M74</f>
        <v>-1.3862815884451152E-3</v>
      </c>
      <c r="N74" s="24">
        <f>BRPL_EOD!N74-BRPL_ISGS_exbus!N74</f>
        <v>-1.9170651862445709E-3</v>
      </c>
      <c r="O74" s="24">
        <f>BRPL_EOD!O74-BRPL_ISGS_exbus!O74</f>
        <v>-2.270028053366957E-3</v>
      </c>
      <c r="P74" s="24">
        <f>BRPL_EOD!P74-BRPL_ISGS_exbus!P74</f>
        <v>-7.026773553739929E-4</v>
      </c>
      <c r="Q74" s="24">
        <f>BRPL_EOD!Q74-BRPL_ISGS_exbus!Q74</f>
        <v>-6.5823195876202334E-4</v>
      </c>
      <c r="R74" s="24">
        <f>BRPL_EOD!R74-BRPL_ISGS_exbus!R74</f>
        <v>4.0686118122188475E-3</v>
      </c>
      <c r="S74" s="24">
        <f>BRPL_EOD!S74-BRPL_ISGS_exbus!S74</f>
        <v>4.258780437043086E-3</v>
      </c>
      <c r="T74" s="24">
        <f>BRPL_EOD!T74-BRPL_ISGS_exbus!T74</f>
        <v>0</v>
      </c>
      <c r="U74" s="24">
        <f>BRPL_EOD!U74-BRPL_ISGS_exbus!U74</f>
        <v>-7.2718920392134123E-4</v>
      </c>
      <c r="V74" s="24">
        <f>BRPL_EOD!V74-BRPL_ISGS_exbus!V74</f>
        <v>1.1484523809510705E-3</v>
      </c>
      <c r="W74" s="24">
        <f>BRPL_EOD!W74-BRPL_ISGS_exbus!W74</f>
        <v>6.36191949910625E-3</v>
      </c>
      <c r="X74" s="24">
        <f>BRPL_EOD!X74-BRPL_ISGS_exbus!X74</f>
        <v>1.8140735076457304E-3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-1.4601160779648126E-4</v>
      </c>
      <c r="L75" s="24">
        <f>BRPL_EOD!L75-BRPL_ISGS_exbus!L75</f>
        <v>-6.9919826009012809E-6</v>
      </c>
      <c r="M75" s="24">
        <f>BRPL_EOD!M75-BRPL_ISGS_exbus!M75</f>
        <v>-1.3862815884451152E-3</v>
      </c>
      <c r="N75" s="24">
        <f>BRPL_EOD!N75-BRPL_ISGS_exbus!N75</f>
        <v>-1.9170651862445709E-3</v>
      </c>
      <c r="O75" s="24">
        <f>BRPL_EOD!O75-BRPL_ISGS_exbus!O75</f>
        <v>-2.270028053366957E-3</v>
      </c>
      <c r="P75" s="24">
        <f>BRPL_EOD!P75-BRPL_ISGS_exbus!P75</f>
        <v>-7.026773553739929E-4</v>
      </c>
      <c r="Q75" s="24">
        <f>BRPL_EOD!Q75-BRPL_ISGS_exbus!Q75</f>
        <v>-6.5823195876202334E-4</v>
      </c>
      <c r="R75" s="24">
        <f>BRPL_EOD!R75-BRPL_ISGS_exbus!R75</f>
        <v>2.260821985640149E-3</v>
      </c>
      <c r="S75" s="24">
        <f>BRPL_EOD!S75-BRPL_ISGS_exbus!S75</f>
        <v>4.258780437043086E-3</v>
      </c>
      <c r="T75" s="24">
        <f>BRPL_EOD!T75-BRPL_ISGS_exbus!T75</f>
        <v>0</v>
      </c>
      <c r="U75" s="24">
        <f>BRPL_EOD!U75-BRPL_ISGS_exbus!U75</f>
        <v>-7.2718920392134123E-4</v>
      </c>
      <c r="V75" s="24">
        <f>BRPL_EOD!V75-BRPL_ISGS_exbus!V75</f>
        <v>-8.1536143958871321E-4</v>
      </c>
      <c r="W75" s="24">
        <f>BRPL_EOD!W75-BRPL_ISGS_exbus!W75</f>
        <v>6.36191949910625E-3</v>
      </c>
      <c r="X75" s="24">
        <f>BRPL_EOD!X75-BRPL_ISGS_exbus!X75</f>
        <v>1.8140735076457304E-3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9.0755886459419344E-3</v>
      </c>
      <c r="L76" s="24">
        <f>BRPL_EOD!L76-BRPL_ISGS_exbus!L76</f>
        <v>-1.0317242735080612E-4</v>
      </c>
      <c r="M76" s="24">
        <f>BRPL_EOD!M76-BRPL_ISGS_exbus!M76</f>
        <v>-1.3862815884451152E-3</v>
      </c>
      <c r="N76" s="24">
        <f>BRPL_EOD!N76-BRPL_ISGS_exbus!N76</f>
        <v>-1.9170651862445709E-3</v>
      </c>
      <c r="O76" s="24">
        <f>BRPL_EOD!O76-BRPL_ISGS_exbus!O76</f>
        <v>-2.270028053366957E-3</v>
      </c>
      <c r="P76" s="24">
        <f>BRPL_EOD!P76-BRPL_ISGS_exbus!P76</f>
        <v>-7.026773553739929E-4</v>
      </c>
      <c r="Q76" s="24">
        <f>BRPL_EOD!Q76-BRPL_ISGS_exbus!Q76</f>
        <v>-6.5823195876202334E-4</v>
      </c>
      <c r="R76" s="24">
        <f>BRPL_EOD!R76-BRPL_ISGS_exbus!R76</f>
        <v>2.260821985640149E-3</v>
      </c>
      <c r="S76" s="24">
        <f>BRPL_EOD!S76-BRPL_ISGS_exbus!S76</f>
        <v>4.258780437043086E-3</v>
      </c>
      <c r="T76" s="24">
        <f>BRPL_EOD!T76-BRPL_ISGS_exbus!T76</f>
        <v>0</v>
      </c>
      <c r="U76" s="24">
        <f>BRPL_EOD!U76-BRPL_ISGS_exbus!U76</f>
        <v>-7.2718920392134123E-4</v>
      </c>
      <c r="V76" s="24">
        <f>BRPL_EOD!V76-BRPL_ISGS_exbus!V76</f>
        <v>1.1484523809510705E-3</v>
      </c>
      <c r="W76" s="24">
        <f>BRPL_EOD!W76-BRPL_ISGS_exbus!W76</f>
        <v>6.36191949910625E-3</v>
      </c>
      <c r="X76" s="24">
        <f>BRPL_EOD!X76-BRPL_ISGS_exbus!X76</f>
        <v>1.8140735076457304E-3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9.0755886459419344E-3</v>
      </c>
      <c r="L77" s="24">
        <f>BRPL_EOD!L77-BRPL_ISGS_exbus!L77</f>
        <v>-5.9625057616585764E-5</v>
      </c>
      <c r="M77" s="24">
        <f>BRPL_EOD!M77-BRPL_ISGS_exbus!M77</f>
        <v>-1.3862815884451152E-3</v>
      </c>
      <c r="N77" s="24">
        <f>BRPL_EOD!N77-BRPL_ISGS_exbus!N77</f>
        <v>-1.9170651862445709E-3</v>
      </c>
      <c r="O77" s="24">
        <f>BRPL_EOD!O77-BRPL_ISGS_exbus!O77</f>
        <v>-2.270028053366957E-3</v>
      </c>
      <c r="P77" s="24">
        <f>BRPL_EOD!P77-BRPL_ISGS_exbus!P77</f>
        <v>-7.026773553739929E-4</v>
      </c>
      <c r="Q77" s="24">
        <f>BRPL_EOD!Q77-BRPL_ISGS_exbus!Q77</f>
        <v>-7.8295432921038355E-4</v>
      </c>
      <c r="R77" s="24">
        <f>BRPL_EOD!R77-BRPL_ISGS_exbus!R77</f>
        <v>2.260821985640149E-3</v>
      </c>
      <c r="S77" s="24">
        <f>BRPL_EOD!S77-BRPL_ISGS_exbus!S77</f>
        <v>4.253446517978432E-3</v>
      </c>
      <c r="T77" s="24">
        <f>BRPL_EOD!T77-BRPL_ISGS_exbus!T77</f>
        <v>0</v>
      </c>
      <c r="U77" s="24">
        <f>BRPL_EOD!U77-BRPL_ISGS_exbus!U77</f>
        <v>-7.2718920392134123E-4</v>
      </c>
      <c r="V77" s="24">
        <f>BRPL_EOD!V77-BRPL_ISGS_exbus!V77</f>
        <v>1.1484523809510705E-3</v>
      </c>
      <c r="W77" s="24">
        <f>BRPL_EOD!W77-BRPL_ISGS_exbus!W77</f>
        <v>6.36191949910625E-3</v>
      </c>
      <c r="X77" s="24">
        <f>BRPL_EOD!X77-BRPL_ISGS_exbus!X77</f>
        <v>1.8140735076457304E-3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-1.5803930968445457E-3</v>
      </c>
      <c r="L78" s="24">
        <f>BRPL_EOD!L78-BRPL_ISGS_exbus!L78</f>
        <v>-2.3390141584478386E-5</v>
      </c>
      <c r="M78" s="24">
        <f>BRPL_EOD!M78-BRPL_ISGS_exbus!M78</f>
        <v>-1.3862815884451152E-3</v>
      </c>
      <c r="N78" s="24">
        <f>BRPL_EOD!N78-BRPL_ISGS_exbus!N78</f>
        <v>-1.9170651862445709E-3</v>
      </c>
      <c r="O78" s="24">
        <f>BRPL_EOD!O78-BRPL_ISGS_exbus!O78</f>
        <v>-2.270028053366957E-3</v>
      </c>
      <c r="P78" s="24">
        <f>BRPL_EOD!P78-BRPL_ISGS_exbus!P78</f>
        <v>-7.026773553739929E-4</v>
      </c>
      <c r="Q78" s="24">
        <f>BRPL_EOD!Q78-BRPL_ISGS_exbus!Q78</f>
        <v>-7.8295432921038355E-4</v>
      </c>
      <c r="R78" s="24">
        <f>BRPL_EOD!R78-BRPL_ISGS_exbus!R78</f>
        <v>2.260821985640149E-3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-7.2718920392134123E-4</v>
      </c>
      <c r="V78" s="24">
        <f>BRPL_EOD!V78-BRPL_ISGS_exbus!V78</f>
        <v>2.9167492492483404E-3</v>
      </c>
      <c r="W78" s="24">
        <f>BRPL_EOD!W78-BRPL_ISGS_exbus!W78</f>
        <v>6.36191949910625E-3</v>
      </c>
      <c r="X78" s="24">
        <f>BRPL_EOD!X78-BRPL_ISGS_exbus!X78</f>
        <v>1.8140735076457304E-3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-1.4825672159872738E-3</v>
      </c>
      <c r="L79" s="24">
        <f>BRPL_EOD!L79-BRPL_ISGS_exbus!L79</f>
        <v>-2.3390141584478386E-5</v>
      </c>
      <c r="M79" s="24">
        <f>BRPL_EOD!M79-BRPL_ISGS_exbus!M79</f>
        <v>-1.3862815884451152E-3</v>
      </c>
      <c r="N79" s="24">
        <f>BRPL_EOD!N79-BRPL_ISGS_exbus!N79</f>
        <v>-1.9170651862445709E-3</v>
      </c>
      <c r="O79" s="24">
        <f>BRPL_EOD!O79-BRPL_ISGS_exbus!O79</f>
        <v>-2.270028053366957E-3</v>
      </c>
      <c r="P79" s="24">
        <f>BRPL_EOD!P79-BRPL_ISGS_exbus!P79</f>
        <v>-7.026773553739929E-4</v>
      </c>
      <c r="Q79" s="24">
        <f>BRPL_EOD!Q79-BRPL_ISGS_exbus!Q79</f>
        <v>-7.8295432921038355E-4</v>
      </c>
      <c r="R79" s="24">
        <f>BRPL_EOD!R79-BRPL_ISGS_exbus!R79</f>
        <v>2.260821985640149E-3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-7.2718920392134123E-4</v>
      </c>
      <c r="V79" s="24">
        <f>BRPL_EOD!V79-BRPL_ISGS_exbus!V79</f>
        <v>2.9167492492483404E-3</v>
      </c>
      <c r="W79" s="24">
        <f>BRPL_EOD!W79-BRPL_ISGS_exbus!W79</f>
        <v>6.36191949910625E-3</v>
      </c>
      <c r="X79" s="24">
        <f>BRPL_EOD!X79-BRPL_ISGS_exbus!X79</f>
        <v>1.8140735076457304E-3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2.570526315821553E-3</v>
      </c>
      <c r="L80" s="24">
        <f>BRPL_EOD!L80-BRPL_ISGS_exbus!L80</f>
        <v>1.3099589802223477E-5</v>
      </c>
      <c r="M80" s="24">
        <f>BRPL_EOD!M80-BRPL_ISGS_exbus!M80</f>
        <v>-1.3862815884451152E-3</v>
      </c>
      <c r="N80" s="24">
        <f>BRPL_EOD!N80-BRPL_ISGS_exbus!N80</f>
        <v>-1.9170651862445709E-3</v>
      </c>
      <c r="O80" s="24">
        <f>BRPL_EOD!O80-BRPL_ISGS_exbus!O80</f>
        <v>-2.270028053366957E-3</v>
      </c>
      <c r="P80" s="24">
        <f>BRPL_EOD!P80-BRPL_ISGS_exbus!P80</f>
        <v>-7.026773553739929E-4</v>
      </c>
      <c r="Q80" s="24">
        <f>BRPL_EOD!Q80-BRPL_ISGS_exbus!Q80</f>
        <v>-7.8295432921038355E-4</v>
      </c>
      <c r="R80" s="24">
        <f>BRPL_EOD!R80-BRPL_ISGS_exbus!R80</f>
        <v>2.260821985640149E-3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-7.2718920392134123E-4</v>
      </c>
      <c r="V80" s="24">
        <f>BRPL_EOD!V80-BRPL_ISGS_exbus!V80</f>
        <v>2.9167492492483404E-3</v>
      </c>
      <c r="W80" s="24">
        <f>BRPL_EOD!W80-BRPL_ISGS_exbus!W80</f>
        <v>6.36191949910625E-3</v>
      </c>
      <c r="X80" s="24">
        <f>BRPL_EOD!X80-BRPL_ISGS_exbus!X80</f>
        <v>1.8140735076457304E-3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8.5103169190006156E-3</v>
      </c>
      <c r="L81" s="24">
        <f>BRPL_EOD!L81-BRPL_ISGS_exbus!L81</f>
        <v>1.3789456422941271E-5</v>
      </c>
      <c r="M81" s="24">
        <f>BRPL_EOD!M81-BRPL_ISGS_exbus!M81</f>
        <v>-1.3862815884451152E-3</v>
      </c>
      <c r="N81" s="24">
        <f>BRPL_EOD!N81-BRPL_ISGS_exbus!N81</f>
        <v>-1.9170651862445709E-3</v>
      </c>
      <c r="O81" s="24">
        <f>BRPL_EOD!O81-BRPL_ISGS_exbus!O81</f>
        <v>-2.270028053366957E-3</v>
      </c>
      <c r="P81" s="24">
        <f>BRPL_EOD!P81-BRPL_ISGS_exbus!P81</f>
        <v>-7.026773553739929E-4</v>
      </c>
      <c r="Q81" s="24">
        <f>BRPL_EOD!Q81-BRPL_ISGS_exbus!Q81</f>
        <v>-7.8295432921038355E-4</v>
      </c>
      <c r="R81" s="24">
        <f>BRPL_EOD!R81-BRPL_ISGS_exbus!R81</f>
        <v>2.260821985640149E-3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-7.2718920392134123E-4</v>
      </c>
      <c r="V81" s="24">
        <f>BRPL_EOD!V81-BRPL_ISGS_exbus!V81</f>
        <v>2.9167492492483404E-3</v>
      </c>
      <c r="W81" s="24">
        <f>BRPL_EOD!W81-BRPL_ISGS_exbus!W81</f>
        <v>6.36191949910625E-3</v>
      </c>
      <c r="X81" s="24">
        <f>BRPL_EOD!X81-BRPL_ISGS_exbus!X81</f>
        <v>1.8140735076457304E-3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8.5103169190006156E-3</v>
      </c>
      <c r="L82" s="24">
        <f>BRPL_EOD!L82-BRPL_ISGS_exbus!L82</f>
        <v>-7.4790207714947599E-5</v>
      </c>
      <c r="M82" s="24">
        <f>BRPL_EOD!M82-BRPL_ISGS_exbus!M82</f>
        <v>-1.3862815884451152E-3</v>
      </c>
      <c r="N82" s="24">
        <f>BRPL_EOD!N82-BRPL_ISGS_exbus!N82</f>
        <v>-1.9170651862445709E-3</v>
      </c>
      <c r="O82" s="24">
        <f>BRPL_EOD!O82-BRPL_ISGS_exbus!O82</f>
        <v>-2.270028053366957E-3</v>
      </c>
      <c r="P82" s="24">
        <f>BRPL_EOD!P82-BRPL_ISGS_exbus!P82</f>
        <v>-7.026773553739929E-4</v>
      </c>
      <c r="Q82" s="24">
        <f>BRPL_EOD!Q82-BRPL_ISGS_exbus!Q82</f>
        <v>-7.8295432921038355E-4</v>
      </c>
      <c r="R82" s="24">
        <f>BRPL_EOD!R82-BRPL_ISGS_exbus!R82</f>
        <v>2.260821985640149E-3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-7.2718920392134123E-4</v>
      </c>
      <c r="V82" s="24">
        <f>BRPL_EOD!V82-BRPL_ISGS_exbus!V82</f>
        <v>2.9167492492483404E-3</v>
      </c>
      <c r="W82" s="24">
        <f>BRPL_EOD!W82-BRPL_ISGS_exbus!W82</f>
        <v>6.36191949910625E-3</v>
      </c>
      <c r="X82" s="24">
        <f>BRPL_EOD!X82-BRPL_ISGS_exbus!X82</f>
        <v>1.8140735076457304E-3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1.1099238689723734E-2</v>
      </c>
      <c r="L83" s="24">
        <f>BRPL_EOD!L83-BRPL_ISGS_exbus!L83</f>
        <v>7.5661697331419475E-5</v>
      </c>
      <c r="M83" s="24">
        <f>BRPL_EOD!M83-BRPL_ISGS_exbus!M83</f>
        <v>-1.3862815884451152E-3</v>
      </c>
      <c r="N83" s="24">
        <f>BRPL_EOD!N83-BRPL_ISGS_exbus!N83</f>
        <v>-1.9170651862445709E-3</v>
      </c>
      <c r="O83" s="24">
        <f>BRPL_EOD!O83-BRPL_ISGS_exbus!O83</f>
        <v>-2.270028053366957E-3</v>
      </c>
      <c r="P83" s="24">
        <f>BRPL_EOD!P83-BRPL_ISGS_exbus!P83</f>
        <v>-7.026773553739929E-4</v>
      </c>
      <c r="Q83" s="24">
        <f>BRPL_EOD!Q83-BRPL_ISGS_exbus!Q83</f>
        <v>-6.5823195876202334E-4</v>
      </c>
      <c r="R83" s="24">
        <f>BRPL_EOD!R83-BRPL_ISGS_exbus!R83</f>
        <v>2.260821985640149E-3</v>
      </c>
      <c r="S83" s="24">
        <f>BRPL_EOD!S83-BRPL_ISGS_exbus!S83</f>
        <v>1.0342592592582633E-3</v>
      </c>
      <c r="T83" s="24">
        <f>BRPL_EOD!T83-BRPL_ISGS_exbus!T83</f>
        <v>0</v>
      </c>
      <c r="U83" s="24">
        <f>BRPL_EOD!U83-BRPL_ISGS_exbus!U83</f>
        <v>-7.2718920392134123E-4</v>
      </c>
      <c r="V83" s="24">
        <f>BRPL_EOD!V83-BRPL_ISGS_exbus!V83</f>
        <v>2.9167492492483404E-3</v>
      </c>
      <c r="W83" s="24">
        <f>BRPL_EOD!W83-BRPL_ISGS_exbus!W83</f>
        <v>6.36191949910625E-3</v>
      </c>
      <c r="X83" s="24">
        <f>BRPL_EOD!X83-BRPL_ISGS_exbus!X83</f>
        <v>1.8140735076457304E-3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-1.251770671842678E-3</v>
      </c>
      <c r="L84" s="24">
        <f>BRPL_EOD!L84-BRPL_ISGS_exbus!L84</f>
        <v>-6.9919826009012809E-6</v>
      </c>
      <c r="M84" s="24">
        <f>BRPL_EOD!M84-BRPL_ISGS_exbus!M84</f>
        <v>-1.3862815884451152E-3</v>
      </c>
      <c r="N84" s="24">
        <f>BRPL_EOD!N84-BRPL_ISGS_exbus!N84</f>
        <v>-1.9170651862445709E-3</v>
      </c>
      <c r="O84" s="24">
        <f>BRPL_EOD!O84-BRPL_ISGS_exbus!O84</f>
        <v>-2.270028053366957E-3</v>
      </c>
      <c r="P84" s="24">
        <f>BRPL_EOD!P84-BRPL_ISGS_exbus!P84</f>
        <v>-7.026773553739929E-4</v>
      </c>
      <c r="Q84" s="24">
        <f>BRPL_EOD!Q84-BRPL_ISGS_exbus!Q84</f>
        <v>-6.5823195876202334E-4</v>
      </c>
      <c r="R84" s="24">
        <f>BRPL_EOD!R84-BRPL_ISGS_exbus!R84</f>
        <v>2.260821985640149E-3</v>
      </c>
      <c r="S84" s="24">
        <f>BRPL_EOD!S84-BRPL_ISGS_exbus!S84</f>
        <v>1.0342592592582633E-3</v>
      </c>
      <c r="T84" s="24">
        <f>BRPL_EOD!T84-BRPL_ISGS_exbus!T84</f>
        <v>0</v>
      </c>
      <c r="U84" s="24">
        <f>BRPL_EOD!U84-BRPL_ISGS_exbus!U84</f>
        <v>-7.2718920392134123E-4</v>
      </c>
      <c r="V84" s="24">
        <f>BRPL_EOD!V84-BRPL_ISGS_exbus!V84</f>
        <v>2.9167492492483404E-3</v>
      </c>
      <c r="W84" s="24">
        <f>BRPL_EOD!W84-BRPL_ISGS_exbus!W84</f>
        <v>6.36191949910625E-3</v>
      </c>
      <c r="X84" s="24">
        <f>BRPL_EOD!X84-BRPL_ISGS_exbus!X84</f>
        <v>1.8140735076457304E-3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-1.251770671842678E-3</v>
      </c>
      <c r="L85" s="24">
        <f>BRPL_EOD!L85-BRPL_ISGS_exbus!L85</f>
        <v>-6.2754488467930969E-6</v>
      </c>
      <c r="M85" s="24">
        <f>BRPL_EOD!M85-BRPL_ISGS_exbus!M85</f>
        <v>-1.3862815884451152E-3</v>
      </c>
      <c r="N85" s="24">
        <f>BRPL_EOD!N85-BRPL_ISGS_exbus!N85</f>
        <v>-1.9170651862445709E-3</v>
      </c>
      <c r="O85" s="24">
        <f>BRPL_EOD!O85-BRPL_ISGS_exbus!O85</f>
        <v>-2.270028053366957E-3</v>
      </c>
      <c r="P85" s="24">
        <f>BRPL_EOD!P85-BRPL_ISGS_exbus!P85</f>
        <v>-7.026773553739929E-4</v>
      </c>
      <c r="Q85" s="24">
        <f>BRPL_EOD!Q85-BRPL_ISGS_exbus!Q85</f>
        <v>-6.5823195876202334E-4</v>
      </c>
      <c r="R85" s="24">
        <f>BRPL_EOD!R85-BRPL_ISGS_exbus!R85</f>
        <v>2.260821985640149E-3</v>
      </c>
      <c r="S85" s="24">
        <f>BRPL_EOD!S85-BRPL_ISGS_exbus!S85</f>
        <v>-2.4898101140298223E-3</v>
      </c>
      <c r="T85" s="24">
        <f>BRPL_EOD!T85-BRPL_ISGS_exbus!T85</f>
        <v>0</v>
      </c>
      <c r="U85" s="24">
        <f>BRPL_EOD!U85-BRPL_ISGS_exbus!U85</f>
        <v>-7.2718920392134123E-4</v>
      </c>
      <c r="V85" s="24">
        <f>BRPL_EOD!V85-BRPL_ISGS_exbus!V85</f>
        <v>2.9167492492483404E-3</v>
      </c>
      <c r="W85" s="24">
        <f>BRPL_EOD!W85-BRPL_ISGS_exbus!W85</f>
        <v>6.36191949910625E-3</v>
      </c>
      <c r="X85" s="24">
        <f>BRPL_EOD!X85-BRPL_ISGS_exbus!X85</f>
        <v>1.8140735076457304E-3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-1.251770671842678E-3</v>
      </c>
      <c r="L86" s="24">
        <f>BRPL_EOD!L86-BRPL_ISGS_exbus!L86</f>
        <v>-2.1200801774146072E-4</v>
      </c>
      <c r="M86" s="24">
        <f>BRPL_EOD!M86-BRPL_ISGS_exbus!M86</f>
        <v>-1.3862815884451152E-3</v>
      </c>
      <c r="N86" s="24">
        <f>BRPL_EOD!N86-BRPL_ISGS_exbus!N86</f>
        <v>-1.9170651862445709E-3</v>
      </c>
      <c r="O86" s="24">
        <f>BRPL_EOD!O86-BRPL_ISGS_exbus!O86</f>
        <v>-2.270028053366957E-3</v>
      </c>
      <c r="P86" s="24">
        <f>BRPL_EOD!P86-BRPL_ISGS_exbus!P86</f>
        <v>-7.026773553739929E-4</v>
      </c>
      <c r="Q86" s="24">
        <f>BRPL_EOD!Q86-BRPL_ISGS_exbus!Q86</f>
        <v>-6.5823195876202334E-4</v>
      </c>
      <c r="R86" s="24">
        <f>BRPL_EOD!R86-BRPL_ISGS_exbus!R86</f>
        <v>5.3652098695415873E-3</v>
      </c>
      <c r="S86" s="24">
        <f>BRPL_EOD!S86-BRPL_ISGS_exbus!S86</f>
        <v>4.258780437043086E-3</v>
      </c>
      <c r="T86" s="24">
        <f>BRPL_EOD!T86-BRPL_ISGS_exbus!T86</f>
        <v>0</v>
      </c>
      <c r="U86" s="24">
        <f>BRPL_EOD!U86-BRPL_ISGS_exbus!U86</f>
        <v>-7.2718920392134123E-4</v>
      </c>
      <c r="V86" s="24">
        <f>BRPL_EOD!V86-BRPL_ISGS_exbus!V86</f>
        <v>2.9167492492483404E-3</v>
      </c>
      <c r="W86" s="24">
        <f>BRPL_EOD!W86-BRPL_ISGS_exbus!W86</f>
        <v>6.36191949910625E-3</v>
      </c>
      <c r="X86" s="24">
        <f>BRPL_EOD!X86-BRPL_ISGS_exbus!X86</f>
        <v>1.8140735076457304E-3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-1.251770671842678E-3</v>
      </c>
      <c r="L87" s="24">
        <f>BRPL_EOD!L87-BRPL_ISGS_exbus!L87</f>
        <v>-2.1200801774146072E-4</v>
      </c>
      <c r="M87" s="24">
        <f>BRPL_EOD!M87-BRPL_ISGS_exbus!M87</f>
        <v>-1.3862815884451152E-3</v>
      </c>
      <c r="N87" s="24">
        <f>BRPL_EOD!N87-BRPL_ISGS_exbus!N87</f>
        <v>-1.9170651862445709E-3</v>
      </c>
      <c r="O87" s="24">
        <f>BRPL_EOD!O87-BRPL_ISGS_exbus!O87</f>
        <v>-2.270028053366957E-3</v>
      </c>
      <c r="P87" s="24">
        <f>BRPL_EOD!P87-BRPL_ISGS_exbus!P87</f>
        <v>-7.026773553739929E-4</v>
      </c>
      <c r="Q87" s="24">
        <f>BRPL_EOD!Q87-BRPL_ISGS_exbus!Q87</f>
        <v>-6.5823195876202334E-4</v>
      </c>
      <c r="R87" s="24">
        <f>BRPL_EOD!R87-BRPL_ISGS_exbus!R87</f>
        <v>6.364400622876687E-3</v>
      </c>
      <c r="S87" s="24">
        <f>BRPL_EOD!S87-BRPL_ISGS_exbus!S87</f>
        <v>1.0342592592582633E-3</v>
      </c>
      <c r="T87" s="24">
        <f>BRPL_EOD!T87-BRPL_ISGS_exbus!T87</f>
        <v>0</v>
      </c>
      <c r="U87" s="24">
        <f>BRPL_EOD!U87-BRPL_ISGS_exbus!U87</f>
        <v>-7.2718920392134123E-4</v>
      </c>
      <c r="V87" s="24">
        <f>BRPL_EOD!V87-BRPL_ISGS_exbus!V87</f>
        <v>2.9167492492483404E-3</v>
      </c>
      <c r="W87" s="24">
        <f>BRPL_EOD!W87-BRPL_ISGS_exbus!W87</f>
        <v>6.36191949910625E-3</v>
      </c>
      <c r="X87" s="24">
        <f>BRPL_EOD!X87-BRPL_ISGS_exbus!X87</f>
        <v>1.8140735076457304E-3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-1.251770671842678E-3</v>
      </c>
      <c r="L88" s="24">
        <f>BRPL_EOD!L88-BRPL_ISGS_exbus!L88</f>
        <v>-2.1200801774146072E-4</v>
      </c>
      <c r="M88" s="24">
        <f>BRPL_EOD!M88-BRPL_ISGS_exbus!M88</f>
        <v>-1.3862815884451152E-3</v>
      </c>
      <c r="N88" s="24">
        <f>BRPL_EOD!N88-BRPL_ISGS_exbus!N88</f>
        <v>-1.9170651862445709E-3</v>
      </c>
      <c r="O88" s="24">
        <f>BRPL_EOD!O88-BRPL_ISGS_exbus!O88</f>
        <v>-2.270028053366957E-3</v>
      </c>
      <c r="P88" s="24">
        <f>BRPL_EOD!P88-BRPL_ISGS_exbus!P88</f>
        <v>-7.026773553739929E-4</v>
      </c>
      <c r="Q88" s="24">
        <f>BRPL_EOD!Q88-BRPL_ISGS_exbus!Q88</f>
        <v>-6.5823195876202334E-4</v>
      </c>
      <c r="R88" s="24">
        <f>BRPL_EOD!R88-BRPL_ISGS_exbus!R88</f>
        <v>6.4545402504450067E-3</v>
      </c>
      <c r="S88" s="24">
        <f>BRPL_EOD!S88-BRPL_ISGS_exbus!S88</f>
        <v>1.0342592592582633E-3</v>
      </c>
      <c r="T88" s="24">
        <f>BRPL_EOD!T88-BRPL_ISGS_exbus!T88</f>
        <v>0</v>
      </c>
      <c r="U88" s="24">
        <f>BRPL_EOD!U88-BRPL_ISGS_exbus!U88</f>
        <v>-7.2718920392134123E-4</v>
      </c>
      <c r="V88" s="24">
        <f>BRPL_EOD!V88-BRPL_ISGS_exbus!V88</f>
        <v>2.9167492492483404E-3</v>
      </c>
      <c r="W88" s="24">
        <f>BRPL_EOD!W88-BRPL_ISGS_exbus!W88</f>
        <v>6.36191949910625E-3</v>
      </c>
      <c r="X88" s="24">
        <f>BRPL_EOD!X88-BRPL_ISGS_exbus!X88</f>
        <v>1.8140735076457304E-3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-1.251770671842678E-3</v>
      </c>
      <c r="L89" s="24">
        <f>BRPL_EOD!L89-BRPL_ISGS_exbus!L89</f>
        <v>-2.1200801774146072E-4</v>
      </c>
      <c r="M89" s="24">
        <f>BRPL_EOD!M89-BRPL_ISGS_exbus!M89</f>
        <v>-1.3862815884451152E-3</v>
      </c>
      <c r="N89" s="24">
        <f>BRPL_EOD!N89-BRPL_ISGS_exbus!N89</f>
        <v>-1.9170651862445709E-3</v>
      </c>
      <c r="O89" s="24">
        <f>BRPL_EOD!O89-BRPL_ISGS_exbus!O89</f>
        <v>-2.270028053366957E-3</v>
      </c>
      <c r="P89" s="24">
        <f>BRPL_EOD!P89-BRPL_ISGS_exbus!P89</f>
        <v>-7.026773553739929E-4</v>
      </c>
      <c r="Q89" s="24">
        <f>BRPL_EOD!Q89-BRPL_ISGS_exbus!Q89</f>
        <v>-6.5823195876202334E-4</v>
      </c>
      <c r="R89" s="24">
        <f>BRPL_EOD!R89-BRPL_ISGS_exbus!R89</f>
        <v>5.3652098695415873E-3</v>
      </c>
      <c r="S89" s="24">
        <f>BRPL_EOD!S89-BRPL_ISGS_exbus!S89</f>
        <v>4.258780437043086E-3</v>
      </c>
      <c r="T89" s="24">
        <f>BRPL_EOD!T89-BRPL_ISGS_exbus!T89</f>
        <v>0</v>
      </c>
      <c r="U89" s="24">
        <f>BRPL_EOD!U89-BRPL_ISGS_exbus!U89</f>
        <v>-7.2718920392134123E-4</v>
      </c>
      <c r="V89" s="24">
        <f>BRPL_EOD!V89-BRPL_ISGS_exbus!V89</f>
        <v>2.9167492492483404E-3</v>
      </c>
      <c r="W89" s="24">
        <f>BRPL_EOD!W89-BRPL_ISGS_exbus!W89</f>
        <v>6.36191949910625E-3</v>
      </c>
      <c r="X89" s="24">
        <f>BRPL_EOD!X89-BRPL_ISGS_exbus!X89</f>
        <v>1.8140735076457304E-3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-1.251770671842678E-3</v>
      </c>
      <c r="L90" s="24">
        <f>BRPL_EOD!L90-BRPL_ISGS_exbus!L90</f>
        <v>-2.1200801774146072E-4</v>
      </c>
      <c r="M90" s="24">
        <f>BRPL_EOD!M90-BRPL_ISGS_exbus!M90</f>
        <v>-1.3862815884451152E-3</v>
      </c>
      <c r="N90" s="24">
        <f>BRPL_EOD!N90-BRPL_ISGS_exbus!N90</f>
        <v>-1.9170651862445709E-3</v>
      </c>
      <c r="O90" s="24">
        <f>BRPL_EOD!O90-BRPL_ISGS_exbus!O90</f>
        <v>-2.270028053366957E-3</v>
      </c>
      <c r="P90" s="24">
        <f>BRPL_EOD!P90-BRPL_ISGS_exbus!P90</f>
        <v>-7.026773553739929E-4</v>
      </c>
      <c r="Q90" s="24">
        <f>BRPL_EOD!Q90-BRPL_ISGS_exbus!Q90</f>
        <v>-6.5823195876202334E-4</v>
      </c>
      <c r="R90" s="24">
        <f>BRPL_EOD!R90-BRPL_ISGS_exbus!R90</f>
        <v>5.3652098695415873E-3</v>
      </c>
      <c r="S90" s="24">
        <f>BRPL_EOD!S90-BRPL_ISGS_exbus!S90</f>
        <v>4.258780437043086E-3</v>
      </c>
      <c r="T90" s="24">
        <f>BRPL_EOD!T90-BRPL_ISGS_exbus!T90</f>
        <v>0</v>
      </c>
      <c r="U90" s="24">
        <f>BRPL_EOD!U90-BRPL_ISGS_exbus!U90</f>
        <v>-7.2718920392134123E-4</v>
      </c>
      <c r="V90" s="24">
        <f>BRPL_EOD!V90-BRPL_ISGS_exbus!V90</f>
        <v>2.9167492492483404E-3</v>
      </c>
      <c r="W90" s="24">
        <f>BRPL_EOD!W90-BRPL_ISGS_exbus!W90</f>
        <v>6.36191949910625E-3</v>
      </c>
      <c r="X90" s="24">
        <f>BRPL_EOD!X90-BRPL_ISGS_exbus!X90</f>
        <v>1.8140735076457304E-3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-1.251770671842678E-3</v>
      </c>
      <c r="L91" s="24">
        <f>BRPL_EOD!L91-BRPL_ISGS_exbus!L91</f>
        <v>-2.1200801774146072E-4</v>
      </c>
      <c r="M91" s="24">
        <f>BRPL_EOD!M91-BRPL_ISGS_exbus!M91</f>
        <v>-1.3862815884451152E-3</v>
      </c>
      <c r="N91" s="24">
        <f>BRPL_EOD!N91-BRPL_ISGS_exbus!N91</f>
        <v>-1.9170651862445709E-3</v>
      </c>
      <c r="O91" s="24">
        <f>BRPL_EOD!O91-BRPL_ISGS_exbus!O91</f>
        <v>-2.270028053366957E-3</v>
      </c>
      <c r="P91" s="24">
        <f>BRPL_EOD!P91-BRPL_ISGS_exbus!P91</f>
        <v>-7.026773553739929E-4</v>
      </c>
      <c r="Q91" s="24">
        <f>BRPL_EOD!Q91-BRPL_ISGS_exbus!Q91</f>
        <v>-6.5823195876202334E-4</v>
      </c>
      <c r="R91" s="24">
        <f>BRPL_EOD!R91-BRPL_ISGS_exbus!R91</f>
        <v>5.3652098695415873E-3</v>
      </c>
      <c r="S91" s="24">
        <f>BRPL_EOD!S91-BRPL_ISGS_exbus!S91</f>
        <v>4.258780437043086E-3</v>
      </c>
      <c r="T91" s="24">
        <f>BRPL_EOD!T91-BRPL_ISGS_exbus!T91</f>
        <v>0</v>
      </c>
      <c r="U91" s="24">
        <f>BRPL_EOD!U91-BRPL_ISGS_exbus!U91</f>
        <v>-7.2718920392134123E-4</v>
      </c>
      <c r="V91" s="24">
        <f>BRPL_EOD!V91-BRPL_ISGS_exbus!V91</f>
        <v>2.9167492492483404E-3</v>
      </c>
      <c r="W91" s="24">
        <f>BRPL_EOD!W91-BRPL_ISGS_exbus!W91</f>
        <v>6.36191949910625E-3</v>
      </c>
      <c r="X91" s="24">
        <f>BRPL_EOD!X91-BRPL_ISGS_exbus!X91</f>
        <v>1.8140735076457304E-3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-1.251770671842678E-3</v>
      </c>
      <c r="L92" s="24">
        <f>BRPL_EOD!L92-BRPL_ISGS_exbus!L92</f>
        <v>-2.1200801774146072E-4</v>
      </c>
      <c r="M92" s="24">
        <f>BRPL_EOD!M92-BRPL_ISGS_exbus!M92</f>
        <v>-1.3862815884451152E-3</v>
      </c>
      <c r="N92" s="24">
        <f>BRPL_EOD!N92-BRPL_ISGS_exbus!N92</f>
        <v>-1.9170651862445709E-3</v>
      </c>
      <c r="O92" s="24">
        <f>BRPL_EOD!O92-BRPL_ISGS_exbus!O92</f>
        <v>-2.270028053366957E-3</v>
      </c>
      <c r="P92" s="24">
        <f>BRPL_EOD!P92-BRPL_ISGS_exbus!P92</f>
        <v>-7.026773553739929E-4</v>
      </c>
      <c r="Q92" s="24">
        <f>BRPL_EOD!Q92-BRPL_ISGS_exbus!Q92</f>
        <v>-6.5823195876202334E-4</v>
      </c>
      <c r="R92" s="24">
        <f>BRPL_EOD!R92-BRPL_ISGS_exbus!R92</f>
        <v>5.3652098695415873E-3</v>
      </c>
      <c r="S92" s="24">
        <f>BRPL_EOD!S92-BRPL_ISGS_exbus!S92</f>
        <v>4.258780437043086E-3</v>
      </c>
      <c r="T92" s="24">
        <f>BRPL_EOD!T92-BRPL_ISGS_exbus!T92</f>
        <v>0</v>
      </c>
      <c r="U92" s="24">
        <f>BRPL_EOD!U92-BRPL_ISGS_exbus!U92</f>
        <v>-7.2718920392134123E-4</v>
      </c>
      <c r="V92" s="24">
        <f>BRPL_EOD!V92-BRPL_ISGS_exbus!V92</f>
        <v>2.9167492492483404E-3</v>
      </c>
      <c r="W92" s="24">
        <f>BRPL_EOD!W92-BRPL_ISGS_exbus!W92</f>
        <v>6.36191949910625E-3</v>
      </c>
      <c r="X92" s="24">
        <f>BRPL_EOD!X92-BRPL_ISGS_exbus!X92</f>
        <v>1.8140735076457304E-3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-1.251770671842678E-3</v>
      </c>
      <c r="L93" s="24">
        <f>BRPL_EOD!L93-BRPL_ISGS_exbus!L93</f>
        <v>-2.1200801774146072E-4</v>
      </c>
      <c r="M93" s="24">
        <f>BRPL_EOD!M93-BRPL_ISGS_exbus!M93</f>
        <v>-1.3862815884451152E-3</v>
      </c>
      <c r="N93" s="24">
        <f>BRPL_EOD!N93-BRPL_ISGS_exbus!N93</f>
        <v>-1.9170651862445709E-3</v>
      </c>
      <c r="O93" s="24">
        <f>BRPL_EOD!O93-BRPL_ISGS_exbus!O93</f>
        <v>-2.270028053366957E-3</v>
      </c>
      <c r="P93" s="24">
        <f>BRPL_EOD!P93-BRPL_ISGS_exbus!P93</f>
        <v>-7.026773553739929E-4</v>
      </c>
      <c r="Q93" s="24">
        <f>BRPL_EOD!Q93-BRPL_ISGS_exbus!Q93</f>
        <v>-6.5823195876202334E-4</v>
      </c>
      <c r="R93" s="24">
        <f>BRPL_EOD!R93-BRPL_ISGS_exbus!R93</f>
        <v>5.3652098695415873E-3</v>
      </c>
      <c r="S93" s="24">
        <f>BRPL_EOD!S93-BRPL_ISGS_exbus!S93</f>
        <v>4.258780437043086E-3</v>
      </c>
      <c r="T93" s="24">
        <f>BRPL_EOD!T93-BRPL_ISGS_exbus!T93</f>
        <v>0</v>
      </c>
      <c r="U93" s="24">
        <f>BRPL_EOD!U93-BRPL_ISGS_exbus!U93</f>
        <v>-7.2718920392134123E-4</v>
      </c>
      <c r="V93" s="24">
        <f>BRPL_EOD!V93-BRPL_ISGS_exbus!V93</f>
        <v>2.9167492492483404E-3</v>
      </c>
      <c r="W93" s="24">
        <f>BRPL_EOD!W93-BRPL_ISGS_exbus!W93</f>
        <v>6.36191949910625E-3</v>
      </c>
      <c r="X93" s="24">
        <f>BRPL_EOD!X93-BRPL_ISGS_exbus!X93</f>
        <v>1.8140735076457304E-3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-2.6142089402583224E-3</v>
      </c>
      <c r="L94" s="24">
        <f>BRPL_EOD!L94-BRPL_ISGS_exbus!L94</f>
        <v>-2.1200801774146072E-4</v>
      </c>
      <c r="M94" s="24">
        <f>BRPL_EOD!M94-BRPL_ISGS_exbus!M94</f>
        <v>-1.3862815884451152E-3</v>
      </c>
      <c r="N94" s="24">
        <f>BRPL_EOD!N94-BRPL_ISGS_exbus!N94</f>
        <v>-1.9170651862445709E-3</v>
      </c>
      <c r="O94" s="24">
        <f>BRPL_EOD!O94-BRPL_ISGS_exbus!O94</f>
        <v>-2.270028053366957E-3</v>
      </c>
      <c r="P94" s="24">
        <f>BRPL_EOD!P94-BRPL_ISGS_exbus!P94</f>
        <v>-7.026773553739929E-4</v>
      </c>
      <c r="Q94" s="24">
        <f>BRPL_EOD!Q94-BRPL_ISGS_exbus!Q94</f>
        <v>-6.5823195876202334E-4</v>
      </c>
      <c r="R94" s="24">
        <f>BRPL_EOD!R94-BRPL_ISGS_exbus!R94</f>
        <v>2.260821985640149E-3</v>
      </c>
      <c r="S94" s="24">
        <f>BRPL_EOD!S94-BRPL_ISGS_exbus!S94</f>
        <v>1.0342592592582633E-3</v>
      </c>
      <c r="T94" s="24">
        <f>BRPL_EOD!T94-BRPL_ISGS_exbus!T94</f>
        <v>0</v>
      </c>
      <c r="U94" s="24">
        <f>BRPL_EOD!U94-BRPL_ISGS_exbus!U94</f>
        <v>-7.2718920392134123E-4</v>
      </c>
      <c r="V94" s="24">
        <f>BRPL_EOD!V94-BRPL_ISGS_exbus!V94</f>
        <v>2.9167492492483404E-3</v>
      </c>
      <c r="W94" s="24">
        <f>BRPL_EOD!W94-BRPL_ISGS_exbus!W94</f>
        <v>6.36191949910625E-3</v>
      </c>
      <c r="X94" s="24">
        <f>BRPL_EOD!X94-BRPL_ISGS_exbus!X94</f>
        <v>1.8140735076457304E-3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-1.1763265680997392E-3</v>
      </c>
      <c r="L95" s="24">
        <f>BRPL_EOD!L95-BRPL_ISGS_exbus!L95</f>
        <v>-2.1200801774146072E-4</v>
      </c>
      <c r="M95" s="24">
        <f>BRPL_EOD!M95-BRPL_ISGS_exbus!M95</f>
        <v>-1.3862815884451152E-3</v>
      </c>
      <c r="N95" s="24">
        <f>BRPL_EOD!N95-BRPL_ISGS_exbus!N95</f>
        <v>-1.9170651862445709E-3</v>
      </c>
      <c r="O95" s="24">
        <f>BRPL_EOD!O95-BRPL_ISGS_exbus!O95</f>
        <v>-2.270028053366957E-3</v>
      </c>
      <c r="P95" s="24">
        <f>BRPL_EOD!P95-BRPL_ISGS_exbus!P95</f>
        <v>-7.026773553739929E-4</v>
      </c>
      <c r="Q95" s="24">
        <f>BRPL_EOD!Q95-BRPL_ISGS_exbus!Q95</f>
        <v>-6.5823195876202334E-4</v>
      </c>
      <c r="R95" s="24">
        <f>BRPL_EOD!R95-BRPL_ISGS_exbus!R95</f>
        <v>2.260821985640149E-3</v>
      </c>
      <c r="S95" s="24">
        <f>BRPL_EOD!S95-BRPL_ISGS_exbus!S95</f>
        <v>4.258780437043086E-3</v>
      </c>
      <c r="T95" s="24">
        <f>BRPL_EOD!T95-BRPL_ISGS_exbus!T95</f>
        <v>0</v>
      </c>
      <c r="U95" s="24">
        <f>BRPL_EOD!U95-BRPL_ISGS_exbus!U95</f>
        <v>-7.2718920392134123E-4</v>
      </c>
      <c r="V95" s="24">
        <f>BRPL_EOD!V95-BRPL_ISGS_exbus!V95</f>
        <v>2.9167492492483404E-3</v>
      </c>
      <c r="W95" s="24">
        <f>BRPL_EOD!W95-BRPL_ISGS_exbus!W95</f>
        <v>6.36191949910625E-3</v>
      </c>
      <c r="X95" s="24">
        <f>BRPL_EOD!X95-BRPL_ISGS_exbus!X95</f>
        <v>1.8140735076457304E-3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-1.156413163698744E-3</v>
      </c>
      <c r="L96" s="24">
        <f>BRPL_EOD!L96-BRPL_ISGS_exbus!L96</f>
        <v>-2.1200801774146072E-4</v>
      </c>
      <c r="M96" s="24">
        <f>BRPL_EOD!M96-BRPL_ISGS_exbus!M96</f>
        <v>-1.3862815884451152E-3</v>
      </c>
      <c r="N96" s="24">
        <f>BRPL_EOD!N96-BRPL_ISGS_exbus!N96</f>
        <v>-1.9170651862445709E-3</v>
      </c>
      <c r="O96" s="24">
        <f>BRPL_EOD!O96-BRPL_ISGS_exbus!O96</f>
        <v>-2.270028053366957E-3</v>
      </c>
      <c r="P96" s="24">
        <f>BRPL_EOD!P96-BRPL_ISGS_exbus!P96</f>
        <v>-7.026773553739929E-4</v>
      </c>
      <c r="Q96" s="24">
        <f>BRPL_EOD!Q96-BRPL_ISGS_exbus!Q96</f>
        <v>-6.5823195876202334E-4</v>
      </c>
      <c r="R96" s="24">
        <f>BRPL_EOD!R96-BRPL_ISGS_exbus!R96</f>
        <v>2.260821985640149E-3</v>
      </c>
      <c r="S96" s="24">
        <f>BRPL_EOD!S96-BRPL_ISGS_exbus!S96</f>
        <v>1.0342592592582633E-3</v>
      </c>
      <c r="T96" s="24">
        <f>BRPL_EOD!T96-BRPL_ISGS_exbus!T96</f>
        <v>0</v>
      </c>
      <c r="U96" s="24">
        <f>BRPL_EOD!U96-BRPL_ISGS_exbus!U96</f>
        <v>-7.2718920392134123E-4</v>
      </c>
      <c r="V96" s="24">
        <f>BRPL_EOD!V96-BRPL_ISGS_exbus!V96</f>
        <v>2.9167492492483404E-3</v>
      </c>
      <c r="W96" s="24">
        <f>BRPL_EOD!W96-BRPL_ISGS_exbus!W96</f>
        <v>6.36191949910625E-3</v>
      </c>
      <c r="X96" s="24">
        <f>BRPL_EOD!X96-BRPL_ISGS_exbus!X96</f>
        <v>1.8140735076457304E-3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-1.156413163698744E-3</v>
      </c>
      <c r="L97" s="24">
        <f>BRPL_EOD!L97-BRPL_ISGS_exbus!L97</f>
        <v>-2.1200801774146072E-4</v>
      </c>
      <c r="M97" s="24">
        <f>BRPL_EOD!M97-BRPL_ISGS_exbus!M97</f>
        <v>-1.3862815884451152E-3</v>
      </c>
      <c r="N97" s="24">
        <f>BRPL_EOD!N97-BRPL_ISGS_exbus!N97</f>
        <v>-1.9170651862445709E-3</v>
      </c>
      <c r="O97" s="24">
        <f>BRPL_EOD!O97-BRPL_ISGS_exbus!O97</f>
        <v>-2.270028053366957E-3</v>
      </c>
      <c r="P97" s="24">
        <f>BRPL_EOD!P97-BRPL_ISGS_exbus!P97</f>
        <v>-7.026773553739929E-4</v>
      </c>
      <c r="Q97" s="24">
        <f>BRPL_EOD!Q97-BRPL_ISGS_exbus!Q97</f>
        <v>-6.5823195876202334E-4</v>
      </c>
      <c r="R97" s="24">
        <f>BRPL_EOD!R97-BRPL_ISGS_exbus!R97</f>
        <v>2.260821985640149E-3</v>
      </c>
      <c r="S97" s="24">
        <f>BRPL_EOD!S97-BRPL_ISGS_exbus!S97</f>
        <v>1.0342592592582633E-3</v>
      </c>
      <c r="T97" s="24">
        <f>BRPL_EOD!T97-BRPL_ISGS_exbus!T97</f>
        <v>0</v>
      </c>
      <c r="U97" s="24">
        <f>BRPL_EOD!U97-BRPL_ISGS_exbus!U97</f>
        <v>-7.2718920392134123E-4</v>
      </c>
      <c r="V97" s="24">
        <f>BRPL_EOD!V97-BRPL_ISGS_exbus!V97</f>
        <v>2.9167492492483404E-3</v>
      </c>
      <c r="W97" s="24">
        <f>BRPL_EOD!W97-BRPL_ISGS_exbus!W97</f>
        <v>6.36191949910625E-3</v>
      </c>
      <c r="X97" s="24">
        <f>BRPL_EOD!X97-BRPL_ISGS_exbus!X97</f>
        <v>1.8140735076457304E-3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-1.156413163698744E-3</v>
      </c>
      <c r="L98" s="24">
        <f>BRPL_EOD!L98-BRPL_ISGS_exbus!L98</f>
        <v>-2.1200801774146072E-4</v>
      </c>
      <c r="M98" s="24">
        <f>BRPL_EOD!M98-BRPL_ISGS_exbus!M98</f>
        <v>-1.3862815884451152E-3</v>
      </c>
      <c r="N98" s="24">
        <f>BRPL_EOD!N98-BRPL_ISGS_exbus!N98</f>
        <v>-1.9170651862445709E-3</v>
      </c>
      <c r="O98" s="24">
        <f>BRPL_EOD!O98-BRPL_ISGS_exbus!O98</f>
        <v>-2.270028053366957E-3</v>
      </c>
      <c r="P98" s="24">
        <f>BRPL_EOD!P98-BRPL_ISGS_exbus!P98</f>
        <v>-7.026773553739929E-4</v>
      </c>
      <c r="Q98" s="24">
        <f>BRPL_EOD!Q98-BRPL_ISGS_exbus!Q98</f>
        <v>-6.5823195876202334E-4</v>
      </c>
      <c r="R98" s="24">
        <f>BRPL_EOD!R98-BRPL_ISGS_exbus!R98</f>
        <v>2.260821985640149E-3</v>
      </c>
      <c r="S98" s="24">
        <f>BRPL_EOD!S98-BRPL_ISGS_exbus!S98</f>
        <v>1.0342592592582633E-3</v>
      </c>
      <c r="T98" s="24">
        <f>BRPL_EOD!T98-BRPL_ISGS_exbus!T98</f>
        <v>0</v>
      </c>
      <c r="U98" s="24">
        <f>BRPL_EOD!U98-BRPL_ISGS_exbus!U98</f>
        <v>-7.2718920392134123E-4</v>
      </c>
      <c r="V98" s="24">
        <f>BRPL_EOD!V98-BRPL_ISGS_exbus!V98</f>
        <v>2.9167492492483404E-3</v>
      </c>
      <c r="W98" s="24">
        <f>BRPL_EOD!W98-BRPL_ISGS_exbus!W98</f>
        <v>6.36191949910625E-3</v>
      </c>
      <c r="X98" s="24">
        <f>BRPL_EOD!X98-BRPL_ISGS_exbus!X98</f>
        <v>1.8140735076457304E-3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2.510580677927976E-5</v>
      </c>
      <c r="L99" s="24">
        <f>BRPL_EOD!L99-BRPL_ISGS_exbus!L99</f>
        <v>-9.5139988569303835E-7</v>
      </c>
      <c r="M99" s="24">
        <f>BRPL_EOD!M99-BRPL_ISGS_exbus!M99</f>
        <v>-3.3270758123871147E-5</v>
      </c>
      <c r="N99" s="24">
        <f>BRPL_EOD!N99-BRPL_ISGS_exbus!N99</f>
        <v>-4.6304767908678102E-5</v>
      </c>
      <c r="O99" s="24">
        <f>BRPL_EOD!O99-BRPL_ISGS_exbus!O99</f>
        <v>-5.448067328017725E-5</v>
      </c>
      <c r="P99" s="24">
        <f>BRPL_EOD!P99-BRPL_ISGS_exbus!P99</f>
        <v>-1.6681225396109056E-5</v>
      </c>
      <c r="Q99" s="24">
        <f>BRPL_EOD!Q99-BRPL_ISGS_exbus!Q99</f>
        <v>3.3004387393273382E-5</v>
      </c>
      <c r="R99" s="24">
        <f>BRPL_EOD!R99-BRPL_ISGS_exbus!R99</f>
        <v>3.6852553212674E-5</v>
      </c>
      <c r="S99" s="24">
        <f>BRPL_EOD!S99-BRPL_ISGS_exbus!S99</f>
        <v>-1.0967087244739826E-6</v>
      </c>
      <c r="T99" s="24">
        <f>BRPL_EOD!T99-BRPL_ISGS_exbus!T99</f>
        <v>0</v>
      </c>
      <c r="U99" s="24">
        <f>BRPL_EOD!U99-BRPL_ISGS_exbus!U99</f>
        <v>-8.4415063155152126E-6</v>
      </c>
      <c r="V99" s="24">
        <f>BRPL_EOD!V99-BRPL_ISGS_exbus!V99</f>
        <v>2.7824268265030927E-5</v>
      </c>
      <c r="W99" s="24">
        <f>BRPL_EOD!W99-BRPL_ISGS_exbus!W99</f>
        <v>1.2221525871697336E-4</v>
      </c>
      <c r="X99" s="24">
        <f>BRPL_EOD!X99-BRPL_ISGS_exbus!X99</f>
        <v>2.6683995588472342E-5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0" t="s">
        <v>145</v>
      </c>
      <c r="C1" s="240"/>
      <c r="D1" s="240"/>
      <c r="E1" s="240" t="s">
        <v>146</v>
      </c>
      <c r="F1" s="240"/>
      <c r="G1" s="240"/>
      <c r="H1" s="240" t="s">
        <v>147</v>
      </c>
      <c r="I1" s="240"/>
      <c r="J1" s="240"/>
      <c r="K1" s="240" t="s">
        <v>148</v>
      </c>
      <c r="L1" s="240"/>
      <c r="M1" s="240"/>
      <c r="N1" s="240" t="s">
        <v>149</v>
      </c>
      <c r="O1" s="240"/>
      <c r="P1" s="240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82</v>
      </c>
      <c r="C27" s="196">
        <f>PPCL_NG!P27+PPCL_Spot!P27+GT_NG!P27+GT_Spot!P27+Bawana_NG!P27+Bawana_RLNG!P27+Bawana_Spot!P27</f>
        <v>81.833879999999994</v>
      </c>
      <c r="D27" s="197">
        <f t="shared" si="0"/>
        <v>0.16612000000000648</v>
      </c>
      <c r="E27" s="196">
        <f>PPCL_NG!J27+PPCL_Spot!J27+GT_NG!J27+GT_Spot!J27+Bawana_NG!J27+Bawana_RLNG!J27+Bawana_Spot!J27</f>
        <v>45.21</v>
      </c>
      <c r="F27" s="196">
        <f>PPCL_NG!Q27+PPCL_Spot!Q27+GT_NG!Q27+GT_Spot!Q27+Bawana_NG!Q27+Bawana_RLNG!Q27+Bawana_Spot!Q27</f>
        <v>45.119039999999998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18.32</v>
      </c>
      <c r="L27" s="196">
        <f>PPCL_NG!S27+PPCL_Spot!S27+GT_NG!S27+GT_Spot!S27+Bawana_NG!S27+Bawana_RLNG!S27+Bawana_Spot!S27</f>
        <v>18.3002</v>
      </c>
      <c r="M27" s="197">
        <f t="shared" si="3"/>
        <v>1.980000000000004E-2</v>
      </c>
      <c r="N27" s="196">
        <f>PPCL_NG!M27+PPCL_Spot!M27+GT_NG!M27+GT_Spot!M27+Bawana_NG!M27+Bawana_RLNG!M27+Bawana_Spot!M27</f>
        <v>54.63</v>
      </c>
      <c r="O27" s="196">
        <f>PPCL_NG!T27+PPCL_Spot!T27+GT_NG!T27+GT_Spot!T27+Bawana_NG!T27+Bawana_RLNG!T27+Bawana_Spot!T27</f>
        <v>54.511320000000005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82</v>
      </c>
      <c r="C28" s="196">
        <f>PPCL_NG!P28+PPCL_Spot!P28+GT_NG!P28+GT_Spot!P28+Bawana_NG!P28+Bawana_RLNG!P28+Bawana_Spot!P28</f>
        <v>81.831276234973913</v>
      </c>
      <c r="D28" s="197">
        <f t="shared" si="0"/>
        <v>0.16872376502608688</v>
      </c>
      <c r="E28" s="196">
        <f>PPCL_NG!J28+PPCL_Spot!J28+GT_NG!J28+GT_Spot!J28+Bawana_NG!J28+Bawana_RLNG!J28+Bawana_Spot!J28</f>
        <v>45</v>
      </c>
      <c r="F28" s="196">
        <f>PPCL_NG!Q28+PPCL_Spot!Q28+GT_NG!Q28+GT_Spot!Q28+Bawana_NG!Q28+Bawana_RLNG!Q28+Bawana_Spot!Q28</f>
        <v>44.907611104558853</v>
      </c>
      <c r="G28" s="197">
        <f t="shared" si="1"/>
        <v>9.2388895441146701E-2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5.839814561124971</v>
      </c>
      <c r="J28" s="197">
        <f t="shared" si="2"/>
        <v>1.8543887502886491E-4</v>
      </c>
      <c r="K28" s="196">
        <f>PPCL_NG!L28+PPCL_Spot!L28+GT_NG!L28+GT_Spot!L28+Bawana_NG!L28+Bawana_RLNG!L28+Bawana_Spot!L28</f>
        <v>18</v>
      </c>
      <c r="L28" s="196">
        <f>PPCL_NG!S28+PPCL_Spot!S28+GT_NG!S28+GT_Spot!S28+Bawana_NG!S28+Bawana_RLNG!S28+Bawana_Spot!S28</f>
        <v>17.979628441823543</v>
      </c>
      <c r="M28" s="197">
        <f t="shared" si="3"/>
        <v>2.0371558176456972E-2</v>
      </c>
      <c r="N28" s="196">
        <f>PPCL_NG!M28+PPCL_Spot!M28+GT_NG!M28+GT_Spot!M28+Bawana_NG!M28+Bawana_RLNG!M28+Bawana_Spot!M28</f>
        <v>69.61</v>
      </c>
      <c r="O28" s="196">
        <f>PPCL_NG!T28+PPCL_Spot!T28+GT_NG!T28+GT_Spot!T28+Bawana_NG!T28+Bawana_RLNG!T28+Bawana_Spot!T28</f>
        <v>69.489109657518711</v>
      </c>
      <c r="P28" s="197">
        <f t="shared" si="4"/>
        <v>0.12089034248128883</v>
      </c>
      <c r="Q28" s="197">
        <f t="shared" si="5"/>
        <v>0.40256000000000824</v>
      </c>
    </row>
    <row r="29" spans="1:17">
      <c r="A29" s="33" t="s">
        <v>71</v>
      </c>
      <c r="B29" s="196">
        <f>PPCL_NG!I29+PPCL_Spot!I29+GT_NG!I29+GT_Spot!I29+Bawana_NG!I29+Bawana_RLNG!I29+Bawana_Spot!I29</f>
        <v>82</v>
      </c>
      <c r="C29" s="196">
        <f>PPCL_NG!P29+PPCL_Spot!P29+GT_NG!P29+GT_Spot!P29+Bawana_NG!P29+Bawana_RLNG!P29+Bawana_Spot!P29</f>
        <v>81.831276234973913</v>
      </c>
      <c r="D29" s="197">
        <f t="shared" si="0"/>
        <v>0.16872376502608688</v>
      </c>
      <c r="E29" s="196">
        <f>PPCL_NG!J29+PPCL_Spot!J29+GT_NG!J29+GT_Spot!J29+Bawana_NG!J29+Bawana_RLNG!J29+Bawana_Spot!J29</f>
        <v>45</v>
      </c>
      <c r="F29" s="196">
        <f>PPCL_NG!Q29+PPCL_Spot!Q29+GT_NG!Q29+GT_Spot!Q29+Bawana_NG!Q29+Bawana_RLNG!Q29+Bawana_Spot!Q29</f>
        <v>44.907611104558853</v>
      </c>
      <c r="G29" s="197">
        <f t="shared" si="1"/>
        <v>9.2388895441146701E-2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5.839814561124971</v>
      </c>
      <c r="J29" s="197">
        <f t="shared" si="2"/>
        <v>1.8543887502886491E-4</v>
      </c>
      <c r="K29" s="196">
        <f>PPCL_NG!L29+PPCL_Spot!L29+GT_NG!L29+GT_Spot!L29+Bawana_NG!L29+Bawana_RLNG!L29+Bawana_Spot!L29</f>
        <v>18</v>
      </c>
      <c r="L29" s="196">
        <f>PPCL_NG!S29+PPCL_Spot!S29+GT_NG!S29+GT_Spot!S29+Bawana_NG!S29+Bawana_RLNG!S29+Bawana_Spot!S29</f>
        <v>17.979628441823543</v>
      </c>
      <c r="M29" s="197">
        <f t="shared" si="3"/>
        <v>2.0371558176456972E-2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69.489109657518711</v>
      </c>
      <c r="P29" s="197">
        <f t="shared" si="4"/>
        <v>0.12089034248128883</v>
      </c>
      <c r="Q29" s="197">
        <f t="shared" si="5"/>
        <v>0.40256000000000824</v>
      </c>
    </row>
    <row r="30" spans="1:17">
      <c r="A30" s="33" t="s">
        <v>72</v>
      </c>
      <c r="B30" s="196">
        <f>PPCL_NG!I30+PPCL_Spot!I30+GT_NG!I30+GT_Spot!I30+Bawana_NG!I30+Bawana_RLNG!I30+Bawana_Spot!I30</f>
        <v>82</v>
      </c>
      <c r="C30" s="196">
        <f>PPCL_NG!P30+PPCL_Spot!P30+GT_NG!P30+GT_Spot!P30+Bawana_NG!P30+Bawana_RLNG!P30+Bawana_Spot!P30</f>
        <v>81.831276234973913</v>
      </c>
      <c r="D30" s="197">
        <f t="shared" si="0"/>
        <v>0.16872376502608688</v>
      </c>
      <c r="E30" s="196">
        <f>PPCL_NG!J30+PPCL_Spot!J30+GT_NG!J30+GT_Spot!J30+Bawana_NG!J30+Bawana_RLNG!J30+Bawana_Spot!J30</f>
        <v>45</v>
      </c>
      <c r="F30" s="196">
        <f>PPCL_NG!Q30+PPCL_Spot!Q30+GT_NG!Q30+GT_Spot!Q30+Bawana_NG!Q30+Bawana_RLNG!Q30+Bawana_Spot!Q30</f>
        <v>44.907611104558853</v>
      </c>
      <c r="G30" s="197">
        <f t="shared" si="1"/>
        <v>9.2388895441146701E-2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5.839814561124971</v>
      </c>
      <c r="J30" s="197">
        <f t="shared" si="2"/>
        <v>1.8543887502886491E-4</v>
      </c>
      <c r="K30" s="196">
        <f>PPCL_NG!L30+PPCL_Spot!L30+GT_NG!L30+GT_Spot!L30+Bawana_NG!L30+Bawana_RLNG!L30+Bawana_Spot!L30</f>
        <v>18</v>
      </c>
      <c r="L30" s="196">
        <f>PPCL_NG!S30+PPCL_Spot!S30+GT_NG!S30+GT_Spot!S30+Bawana_NG!S30+Bawana_RLNG!S30+Bawana_Spot!S30</f>
        <v>17.979628441823543</v>
      </c>
      <c r="M30" s="197">
        <f t="shared" si="3"/>
        <v>2.0371558176456972E-2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69.489109657518711</v>
      </c>
      <c r="P30" s="197">
        <f t="shared" si="4"/>
        <v>0.12089034248128883</v>
      </c>
      <c r="Q30" s="197">
        <f t="shared" si="5"/>
        <v>0.40256000000000824</v>
      </c>
    </row>
    <row r="31" spans="1:17">
      <c r="A31" s="33" t="s">
        <v>73</v>
      </c>
      <c r="B31" s="196">
        <f>PPCL_NG!I31+PPCL_Spot!I31+GT_NG!I31+GT_Spot!I31+Bawana_NG!I31+Bawana_RLNG!I31+Bawana_Spot!I31</f>
        <v>82</v>
      </c>
      <c r="C31" s="196">
        <f>PPCL_NG!P31+PPCL_Spot!P31+GT_NG!P31+GT_Spot!P31+Bawana_NG!P31+Bawana_RLNG!P31+Bawana_Spot!P31</f>
        <v>81.831276234973913</v>
      </c>
      <c r="D31" s="197">
        <f t="shared" si="0"/>
        <v>0.16872376502608688</v>
      </c>
      <c r="E31" s="196">
        <f>PPCL_NG!J31+PPCL_Spot!J31+GT_NG!J31+GT_Spot!J31+Bawana_NG!J31+Bawana_RLNG!J31+Bawana_Spot!J31</f>
        <v>45</v>
      </c>
      <c r="F31" s="196">
        <f>PPCL_NG!Q31+PPCL_Spot!Q31+GT_NG!Q31+GT_Spot!Q31+Bawana_NG!Q31+Bawana_RLNG!Q31+Bawana_Spot!Q31</f>
        <v>44.907611104558853</v>
      </c>
      <c r="G31" s="197">
        <f t="shared" si="1"/>
        <v>9.2388895441146701E-2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5.839814561124971</v>
      </c>
      <c r="J31" s="197">
        <f t="shared" si="2"/>
        <v>1.8543887502886491E-4</v>
      </c>
      <c r="K31" s="196">
        <f>PPCL_NG!L31+PPCL_Spot!L31+GT_NG!L31+GT_Spot!L31+Bawana_NG!L31+Bawana_RLNG!L31+Bawana_Spot!L31</f>
        <v>18</v>
      </c>
      <c r="L31" s="196">
        <f>PPCL_NG!S31+PPCL_Spot!S31+GT_NG!S31+GT_Spot!S31+Bawana_NG!S31+Bawana_RLNG!S31+Bawana_Spot!S31</f>
        <v>17.979628441823543</v>
      </c>
      <c r="M31" s="197">
        <f t="shared" si="3"/>
        <v>2.0371558176456972E-2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69.489109657518711</v>
      </c>
      <c r="P31" s="197">
        <f t="shared" si="4"/>
        <v>0.12089034248128883</v>
      </c>
      <c r="Q31" s="197">
        <f t="shared" si="5"/>
        <v>0.40256000000000824</v>
      </c>
    </row>
    <row r="32" spans="1:17">
      <c r="A32" s="33" t="s">
        <v>74</v>
      </c>
      <c r="B32" s="196">
        <f>PPCL_NG!I32+PPCL_Spot!I32+GT_NG!I32+GT_Spot!I32+Bawana_NG!I32+Bawana_RLNG!I32+Bawana_Spot!I32</f>
        <v>82</v>
      </c>
      <c r="C32" s="196">
        <f>PPCL_NG!P32+PPCL_Spot!P32+GT_NG!P32+GT_Spot!P32+Bawana_NG!P32+Bawana_RLNG!P32+Bawana_Spot!P32</f>
        <v>81.831276234973913</v>
      </c>
      <c r="D32" s="197">
        <f t="shared" si="0"/>
        <v>0.16872376502608688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44.907611104558853</v>
      </c>
      <c r="G32" s="197">
        <f t="shared" si="1"/>
        <v>9.2388895441146701E-2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5.839814561124971</v>
      </c>
      <c r="J32" s="197">
        <f t="shared" si="2"/>
        <v>1.8543887502886491E-4</v>
      </c>
      <c r="K32" s="196">
        <f>PPCL_NG!L32+PPCL_Spot!L32+GT_NG!L32+GT_Spot!L32+Bawana_NG!L32+Bawana_RLNG!L32+Bawana_Spot!L32</f>
        <v>18</v>
      </c>
      <c r="L32" s="196">
        <f>PPCL_NG!S32+PPCL_Spot!S32+GT_NG!S32+GT_Spot!S32+Bawana_NG!S32+Bawana_RLNG!S32+Bawana_Spot!S32</f>
        <v>17.979628441823543</v>
      </c>
      <c r="M32" s="197">
        <f t="shared" si="3"/>
        <v>2.0371558176456972E-2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69.489109657518711</v>
      </c>
      <c r="P32" s="197">
        <f t="shared" si="4"/>
        <v>0.12089034248128883</v>
      </c>
      <c r="Q32" s="197">
        <f t="shared" si="5"/>
        <v>0.40256000000000824</v>
      </c>
    </row>
    <row r="33" spans="1:17">
      <c r="A33" s="33" t="s">
        <v>75</v>
      </c>
      <c r="B33" s="196">
        <f>PPCL_NG!I33+PPCL_Spot!I33+GT_NG!I33+GT_Spot!I33+Bawana_NG!I33+Bawana_RLNG!I33+Bawana_Spot!I33</f>
        <v>82</v>
      </c>
      <c r="C33" s="196">
        <f>PPCL_NG!P33+PPCL_Spot!P33+GT_NG!P33+GT_Spot!P33+Bawana_NG!P33+Bawana_RLNG!P33+Bawana_Spot!P33</f>
        <v>81.830160335677022</v>
      </c>
      <c r="D33" s="197">
        <f t="shared" si="0"/>
        <v>0.16983966432297848</v>
      </c>
      <c r="E33" s="196">
        <f>PPCL_NG!J33+PPCL_Spot!J33+GT_NG!J33+GT_Spot!J33+Bawana_NG!J33+Bawana_RLNG!J33+Bawana_Spot!J33</f>
        <v>45</v>
      </c>
      <c r="F33" s="196">
        <f>PPCL_NG!Q33+PPCL_Spot!Q33+GT_NG!Q33+GT_Spot!Q33+Bawana_NG!Q33+Bawana_RLNG!Q33+Bawana_Spot!Q33</f>
        <v>44.906998720798363</v>
      </c>
      <c r="G33" s="197">
        <f t="shared" si="1"/>
        <v>9.3001279201637033E-2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5.8397350873213885</v>
      </c>
      <c r="J33" s="197">
        <f t="shared" si="2"/>
        <v>2.6491267861139534E-4</v>
      </c>
      <c r="K33" s="196">
        <f>PPCL_NG!L33+PPCL_Spot!L33+GT_NG!L33+GT_Spot!L33+Bawana_NG!L33+Bawana_RLNG!L33+Bawana_Spot!L33</f>
        <v>18</v>
      </c>
      <c r="L33" s="196">
        <f>PPCL_NG!S33+PPCL_Spot!S33+GT_NG!S33+GT_Spot!S33+Bawana_NG!S33+Bawana_RLNG!S33+Bawana_Spot!S33</f>
        <v>17.979383488319346</v>
      </c>
      <c r="M33" s="197">
        <f t="shared" si="3"/>
        <v>2.0616511680653815E-2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69.488162367883874</v>
      </c>
      <c r="P33" s="197">
        <f t="shared" si="4"/>
        <v>0.12183763211612586</v>
      </c>
      <c r="Q33" s="197">
        <f t="shared" si="5"/>
        <v>0.40556000000000658</v>
      </c>
    </row>
    <row r="34" spans="1:17">
      <c r="A34" s="33" t="s">
        <v>76</v>
      </c>
      <c r="B34" s="196">
        <f>PPCL_NG!I34+PPCL_Spot!I34+GT_NG!I34+GT_Spot!I34+Bawana_NG!I34+Bawana_RLNG!I34+Bawana_Spot!I34</f>
        <v>82</v>
      </c>
      <c r="C34" s="196">
        <f>PPCL_NG!P34+PPCL_Spot!P34+GT_NG!P34+GT_Spot!P34+Bawana_NG!P34+Bawana_RLNG!P34+Bawana_Spot!P34</f>
        <v>81.830160335677022</v>
      </c>
      <c r="D34" s="197">
        <f t="shared" si="0"/>
        <v>0.16983966432297848</v>
      </c>
      <c r="E34" s="196">
        <f>PPCL_NG!J34+PPCL_Spot!J34+GT_NG!J34+GT_Spot!J34+Bawana_NG!J34+Bawana_RLNG!J34+Bawana_Spot!J34</f>
        <v>45</v>
      </c>
      <c r="F34" s="196">
        <f>PPCL_NG!Q34+PPCL_Spot!Q34+GT_NG!Q34+GT_Spot!Q34+Bawana_NG!Q34+Bawana_RLNG!Q34+Bawana_Spot!Q34</f>
        <v>44.906998720798363</v>
      </c>
      <c r="G34" s="197">
        <f t="shared" si="1"/>
        <v>9.3001279201637033E-2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5.8397350873213885</v>
      </c>
      <c r="J34" s="197">
        <f t="shared" si="2"/>
        <v>2.6491267861139534E-4</v>
      </c>
      <c r="K34" s="196">
        <f>PPCL_NG!L34+PPCL_Spot!L34+GT_NG!L34+GT_Spot!L34+Bawana_NG!L34+Bawana_RLNG!L34+Bawana_Spot!L34</f>
        <v>18</v>
      </c>
      <c r="L34" s="196">
        <f>PPCL_NG!S34+PPCL_Spot!S34+GT_NG!S34+GT_Spot!S34+Bawana_NG!S34+Bawana_RLNG!S34+Bawana_Spot!S34</f>
        <v>17.979383488319346</v>
      </c>
      <c r="M34" s="197">
        <f t="shared" si="3"/>
        <v>2.0616511680653815E-2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69.488162367883874</v>
      </c>
      <c r="P34" s="197">
        <f t="shared" si="4"/>
        <v>0.12183763211612586</v>
      </c>
      <c r="Q34" s="197">
        <f t="shared" si="5"/>
        <v>0.40556000000000658</v>
      </c>
    </row>
    <row r="35" spans="1:17">
      <c r="A35" s="33" t="s">
        <v>77</v>
      </c>
      <c r="B35" s="196">
        <f>PPCL_NG!I35+PPCL_Spot!I35+GT_NG!I35+GT_Spot!I35+Bawana_NG!I35+Bawana_RLNG!I35+Bawana_Spot!I35</f>
        <v>82</v>
      </c>
      <c r="C35" s="196">
        <f>PPCL_NG!P35+PPCL_Spot!P35+GT_NG!P35+GT_Spot!P35+Bawana_NG!P35+Bawana_RLNG!P35+Bawana_Spot!P35</f>
        <v>81.830160335677022</v>
      </c>
      <c r="D35" s="197">
        <f t="shared" si="0"/>
        <v>0.16983966432297848</v>
      </c>
      <c r="E35" s="196">
        <f>PPCL_NG!J35+PPCL_Spot!J35+GT_NG!J35+GT_Spot!J35+Bawana_NG!J35+Bawana_RLNG!J35+Bawana_Spot!J35</f>
        <v>45</v>
      </c>
      <c r="F35" s="196">
        <f>PPCL_NG!Q35+PPCL_Spot!Q35+GT_NG!Q35+GT_Spot!Q35+Bawana_NG!Q35+Bawana_RLNG!Q35+Bawana_Spot!Q35</f>
        <v>44.906998720798363</v>
      </c>
      <c r="G35" s="197">
        <f t="shared" si="1"/>
        <v>9.3001279201637033E-2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5.8397350873213885</v>
      </c>
      <c r="J35" s="197">
        <f t="shared" si="2"/>
        <v>2.6491267861139534E-4</v>
      </c>
      <c r="K35" s="196">
        <f>PPCL_NG!L35+PPCL_Spot!L35+GT_NG!L35+GT_Spot!L35+Bawana_NG!L35+Bawana_RLNG!L35+Bawana_Spot!L35</f>
        <v>18</v>
      </c>
      <c r="L35" s="196">
        <f>PPCL_NG!S35+PPCL_Spot!S35+GT_NG!S35+GT_Spot!S35+Bawana_NG!S35+Bawana_RLNG!S35+Bawana_Spot!S35</f>
        <v>17.979383488319346</v>
      </c>
      <c r="M35" s="197">
        <f t="shared" si="3"/>
        <v>2.0616511680653815E-2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69.488162367883874</v>
      </c>
      <c r="P35" s="197">
        <f t="shared" si="4"/>
        <v>0.12183763211612586</v>
      </c>
      <c r="Q35" s="197">
        <f t="shared" si="5"/>
        <v>0.40556000000000658</v>
      </c>
    </row>
    <row r="36" spans="1:17">
      <c r="A36" s="33" t="s">
        <v>78</v>
      </c>
      <c r="B36" s="196">
        <f>PPCL_NG!I36+PPCL_Spot!I36+GT_NG!I36+GT_Spot!I36+Bawana_NG!I36+Bawana_RLNG!I36+Bawana_Spot!I36</f>
        <v>82</v>
      </c>
      <c r="C36" s="196">
        <f>PPCL_NG!P36+PPCL_Spot!P36+GT_NG!P36+GT_Spot!P36+Bawana_NG!P36+Bawana_RLNG!P36+Bawana_Spot!P36</f>
        <v>81.830160335677022</v>
      </c>
      <c r="D36" s="197">
        <f t="shared" si="0"/>
        <v>0.16983966432297848</v>
      </c>
      <c r="E36" s="196">
        <f>PPCL_NG!J36+PPCL_Spot!J36+GT_NG!J36+GT_Spot!J36+Bawana_NG!J36+Bawana_RLNG!J36+Bawana_Spot!J36</f>
        <v>45</v>
      </c>
      <c r="F36" s="196">
        <f>PPCL_NG!Q36+PPCL_Spot!Q36+GT_NG!Q36+GT_Spot!Q36+Bawana_NG!Q36+Bawana_RLNG!Q36+Bawana_Spot!Q36</f>
        <v>44.906998720798363</v>
      </c>
      <c r="G36" s="197">
        <f t="shared" si="1"/>
        <v>9.3001279201637033E-2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5.8397350873213885</v>
      </c>
      <c r="J36" s="197">
        <f t="shared" si="2"/>
        <v>2.6491267861139534E-4</v>
      </c>
      <c r="K36" s="196">
        <f>PPCL_NG!L36+PPCL_Spot!L36+GT_NG!L36+GT_Spot!L36+Bawana_NG!L36+Bawana_RLNG!L36+Bawana_Spot!L36</f>
        <v>18</v>
      </c>
      <c r="L36" s="196">
        <f>PPCL_NG!S36+PPCL_Spot!S36+GT_NG!S36+GT_Spot!S36+Bawana_NG!S36+Bawana_RLNG!S36+Bawana_Spot!S36</f>
        <v>17.979383488319346</v>
      </c>
      <c r="M36" s="197">
        <f t="shared" si="3"/>
        <v>2.0616511680653815E-2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69.488162367883874</v>
      </c>
      <c r="P36" s="197">
        <f t="shared" si="4"/>
        <v>0.12183763211612586</v>
      </c>
      <c r="Q36" s="197">
        <f t="shared" si="5"/>
        <v>0.40556000000000658</v>
      </c>
    </row>
    <row r="37" spans="1:17">
      <c r="A37" s="33" t="s">
        <v>79</v>
      </c>
      <c r="B37" s="196">
        <f>PPCL_NG!I37+PPCL_Spot!I37+GT_NG!I37+GT_Spot!I37+Bawana_NG!I37+Bawana_RLNG!I37+Bawana_Spot!I37</f>
        <v>82</v>
      </c>
      <c r="C37" s="196">
        <f>PPCL_NG!P37+PPCL_Spot!P37+GT_NG!P37+GT_Spot!P37+Bawana_NG!P37+Bawana_RLNG!P37+Bawana_Spot!P37</f>
        <v>81.830160335677022</v>
      </c>
      <c r="D37" s="197">
        <f t="shared" si="0"/>
        <v>0.16983966432297848</v>
      </c>
      <c r="E37" s="196">
        <f>PPCL_NG!J37+PPCL_Spot!J37+GT_NG!J37+GT_Spot!J37+Bawana_NG!J37+Bawana_RLNG!J37+Bawana_Spot!J37</f>
        <v>45</v>
      </c>
      <c r="F37" s="196">
        <f>PPCL_NG!Q37+PPCL_Spot!Q37+GT_NG!Q37+GT_Spot!Q37+Bawana_NG!Q37+Bawana_RLNG!Q37+Bawana_Spot!Q37</f>
        <v>44.906998720798363</v>
      </c>
      <c r="G37" s="197">
        <f t="shared" si="1"/>
        <v>9.3001279201637033E-2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5.8397350873213885</v>
      </c>
      <c r="J37" s="197">
        <f t="shared" si="2"/>
        <v>2.6491267861139534E-4</v>
      </c>
      <c r="K37" s="196">
        <f>PPCL_NG!L37+PPCL_Spot!L37+GT_NG!L37+GT_Spot!L37+Bawana_NG!L37+Bawana_RLNG!L37+Bawana_Spot!L37</f>
        <v>18</v>
      </c>
      <c r="L37" s="196">
        <f>PPCL_NG!S37+PPCL_Spot!S37+GT_NG!S37+GT_Spot!S37+Bawana_NG!S37+Bawana_RLNG!S37+Bawana_Spot!S37</f>
        <v>17.979383488319346</v>
      </c>
      <c r="M37" s="197">
        <f t="shared" si="3"/>
        <v>2.0616511680653815E-2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69.488162367883874</v>
      </c>
      <c r="P37" s="197">
        <f t="shared" si="4"/>
        <v>0.12183763211612586</v>
      </c>
      <c r="Q37" s="197">
        <f t="shared" si="5"/>
        <v>0.40556000000000658</v>
      </c>
    </row>
    <row r="38" spans="1:17">
      <c r="A38" s="33" t="s">
        <v>80</v>
      </c>
      <c r="B38" s="196">
        <f>PPCL_NG!I38+PPCL_Spot!I38+GT_NG!I38+GT_Spot!I38+Bawana_NG!I38+Bawana_RLNG!I38+Bawana_Spot!I38</f>
        <v>82</v>
      </c>
      <c r="C38" s="196">
        <f>PPCL_NG!P38+PPCL_Spot!P38+GT_NG!P38+GT_Spot!P38+Bawana_NG!P38+Bawana_RLNG!P38+Bawana_Spot!P38</f>
        <v>81.833880000000008</v>
      </c>
      <c r="D38" s="197">
        <f t="shared" si="0"/>
        <v>0.16611999999999227</v>
      </c>
      <c r="E38" s="196">
        <f>PPCL_NG!J38+PPCL_Spot!J38+GT_NG!J38+GT_Spot!J38+Bawana_NG!J38+Bawana_RLNG!J38+Bawana_Spot!J38</f>
        <v>47.38</v>
      </c>
      <c r="F38" s="196">
        <f>PPCL_NG!Q38+PPCL_Spot!Q38+GT_NG!Q38+GT_Spot!Q38+Bawana_NG!Q38+Bawana_RLNG!Q38+Bawana_Spot!Q38</f>
        <v>47.289040000000007</v>
      </c>
      <c r="G38" s="197">
        <f t="shared" si="1"/>
        <v>9.0959999999995489E-2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5.8400000000000007</v>
      </c>
      <c r="J38" s="197">
        <f t="shared" si="2"/>
        <v>0</v>
      </c>
      <c r="K38" s="196">
        <f>PPCL_NG!L38+PPCL_Spot!L38+GT_NG!L38+GT_Spot!L38+Bawana_NG!L38+Bawana_RLNG!L38+Bawana_Spot!L38</f>
        <v>19.2</v>
      </c>
      <c r="L38" s="196">
        <f>PPCL_NG!S38+PPCL_Spot!S38+GT_NG!S38+GT_Spot!S38+Bawana_NG!S38+Bawana_RLNG!S38+Bawana_Spot!S38</f>
        <v>19.180200000000003</v>
      </c>
      <c r="M38" s="197">
        <f t="shared" si="3"/>
        <v>1.9799999999996487E-2</v>
      </c>
      <c r="N38" s="196">
        <f>PPCL_NG!M38+PPCL_Spot!M38+GT_NG!M38+GT_Spot!M38+Bawana_NG!M38+Bawana_RLNG!M38+Bawana_Spot!M38</f>
        <v>57.26</v>
      </c>
      <c r="O38" s="196">
        <f>PPCL_NG!T38+PPCL_Spot!T38+GT_NG!T38+GT_Spot!T38+Bawana_NG!T38+Bawana_RLNG!T38+Bawana_Spot!T38</f>
        <v>57.141320000000007</v>
      </c>
      <c r="P38" s="197">
        <f t="shared" si="4"/>
        <v>0.11867999999999057</v>
      </c>
      <c r="Q38" s="197">
        <f t="shared" si="5"/>
        <v>0.39555999999997482</v>
      </c>
    </row>
    <row r="39" spans="1:17">
      <c r="A39" s="33" t="s">
        <v>81</v>
      </c>
      <c r="B39" s="196">
        <f>PPCL_NG!I39+PPCL_Spot!I39+GT_NG!I39+GT_Spot!I39+Bawana_NG!I39+Bawana_RLNG!I39+Bawana_Spot!I39</f>
        <v>82</v>
      </c>
      <c r="C39" s="196">
        <f>PPCL_NG!P39+PPCL_Spot!P39+GT_NG!P39+GT_Spot!P39+Bawana_NG!P39+Bawana_RLNG!P39+Bawana_Spot!P39</f>
        <v>81.833879999999994</v>
      </c>
      <c r="D39" s="197">
        <f t="shared" si="0"/>
        <v>0.16612000000000648</v>
      </c>
      <c r="E39" s="196">
        <f>PPCL_NG!J39+PPCL_Spot!J39+GT_NG!J39+GT_Spot!J39+Bawana_NG!J39+Bawana_RLNG!J39+Bawana_Spot!J39</f>
        <v>45.21</v>
      </c>
      <c r="F39" s="196">
        <f>PPCL_NG!Q39+PPCL_Spot!Q39+GT_NG!Q39+GT_Spot!Q39+Bawana_NG!Q39+Bawana_RLNG!Q39+Bawana_Spot!Q39</f>
        <v>45.119039999999998</v>
      </c>
      <c r="G39" s="197">
        <f t="shared" si="1"/>
        <v>9.0960000000002594E-2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5.84</v>
      </c>
      <c r="J39" s="197">
        <f t="shared" si="2"/>
        <v>0</v>
      </c>
      <c r="K39" s="196">
        <f>PPCL_NG!L39+PPCL_Spot!L39+GT_NG!L39+GT_Spot!L39+Bawana_NG!L39+Bawana_RLNG!L39+Bawana_Spot!L39</f>
        <v>18.32</v>
      </c>
      <c r="L39" s="196">
        <f>PPCL_NG!S39+PPCL_Spot!S39+GT_NG!S39+GT_Spot!S39+Bawana_NG!S39+Bawana_RLNG!S39+Bawana_Spot!S39</f>
        <v>18.3002</v>
      </c>
      <c r="M39" s="197">
        <f t="shared" si="3"/>
        <v>1.980000000000004E-2</v>
      </c>
      <c r="N39" s="196">
        <f>PPCL_NG!M39+PPCL_Spot!M39+GT_NG!M39+GT_Spot!M39+Bawana_NG!M39+Bawana_RLNG!M39+Bawana_Spot!M39</f>
        <v>54.63</v>
      </c>
      <c r="O39" s="196">
        <f>PPCL_NG!T39+PPCL_Spot!T39+GT_NG!T39+GT_Spot!T39+Bawana_NG!T39+Bawana_RLNG!T39+Bawana_Spot!T39</f>
        <v>54.511320000000005</v>
      </c>
      <c r="P39" s="197">
        <f t="shared" si="4"/>
        <v>0.11867999999999768</v>
      </c>
      <c r="Q39" s="197">
        <f t="shared" si="5"/>
        <v>0.3955600000000068</v>
      </c>
    </row>
    <row r="40" spans="1:17">
      <c r="A40" s="33" t="s">
        <v>82</v>
      </c>
      <c r="B40" s="196">
        <f>PPCL_NG!I40+PPCL_Spot!I40+GT_NG!I40+GT_Spot!I40+Bawana_NG!I40+Bawana_RLNG!I40+Bawana_Spot!I40</f>
        <v>82</v>
      </c>
      <c r="C40" s="196">
        <f>PPCL_NG!P40+PPCL_Spot!P40+GT_NG!P40+GT_Spot!P40+Bawana_NG!P40+Bawana_RLNG!P40+Bawana_Spot!P40</f>
        <v>81.833879999999994</v>
      </c>
      <c r="D40" s="197">
        <f t="shared" si="0"/>
        <v>0.16612000000000648</v>
      </c>
      <c r="E40" s="196">
        <f>PPCL_NG!J40+PPCL_Spot!J40+GT_NG!J40+GT_Spot!J40+Bawana_NG!J40+Bawana_RLNG!J40+Bawana_Spot!J40</f>
        <v>45.21</v>
      </c>
      <c r="F40" s="196">
        <f>PPCL_NG!Q40+PPCL_Spot!Q40+GT_NG!Q40+GT_Spot!Q40+Bawana_NG!Q40+Bawana_RLNG!Q40+Bawana_Spot!Q40</f>
        <v>45.119039999999998</v>
      </c>
      <c r="G40" s="197">
        <f t="shared" si="1"/>
        <v>9.0960000000002594E-2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5.84</v>
      </c>
      <c r="J40" s="197">
        <f t="shared" si="2"/>
        <v>0</v>
      </c>
      <c r="K40" s="196">
        <f>PPCL_NG!L40+PPCL_Spot!L40+GT_NG!L40+GT_Spot!L40+Bawana_NG!L40+Bawana_RLNG!L40+Bawana_Spot!L40</f>
        <v>18.32</v>
      </c>
      <c r="L40" s="196">
        <f>PPCL_NG!S40+PPCL_Spot!S40+GT_NG!S40+GT_Spot!S40+Bawana_NG!S40+Bawana_RLNG!S40+Bawana_Spot!S40</f>
        <v>18.3002</v>
      </c>
      <c r="M40" s="197">
        <f t="shared" si="3"/>
        <v>1.980000000000004E-2</v>
      </c>
      <c r="N40" s="196">
        <f>PPCL_NG!M40+PPCL_Spot!M40+GT_NG!M40+GT_Spot!M40+Bawana_NG!M40+Bawana_RLNG!M40+Bawana_Spot!M40</f>
        <v>54.63</v>
      </c>
      <c r="O40" s="196">
        <f>PPCL_NG!T40+PPCL_Spot!T40+GT_NG!T40+GT_Spot!T40+Bawana_NG!T40+Bawana_RLNG!T40+Bawana_Spot!T40</f>
        <v>54.511320000000005</v>
      </c>
      <c r="P40" s="197">
        <f t="shared" si="4"/>
        <v>0.11867999999999768</v>
      </c>
      <c r="Q40" s="197">
        <f t="shared" si="5"/>
        <v>0.3955600000000068</v>
      </c>
    </row>
    <row r="41" spans="1:17">
      <c r="A41" s="33" t="s">
        <v>83</v>
      </c>
      <c r="B41" s="196">
        <f>PPCL_NG!I41+PPCL_Spot!I41+GT_NG!I41+GT_Spot!I41+Bawana_NG!I41+Bawana_RLNG!I41+Bawana_Spot!I41</f>
        <v>82</v>
      </c>
      <c r="C41" s="196">
        <f>PPCL_NG!P41+PPCL_Spot!P41+GT_NG!P41+GT_Spot!P41+Bawana_NG!P41+Bawana_RLNG!P41+Bawana_Spot!P41</f>
        <v>81.833879999999994</v>
      </c>
      <c r="D41" s="197">
        <f t="shared" si="0"/>
        <v>0.16612000000000648</v>
      </c>
      <c r="E41" s="196">
        <f>PPCL_NG!J41+PPCL_Spot!J41+GT_NG!J41+GT_Spot!J41+Bawana_NG!J41+Bawana_RLNG!J41+Bawana_Spot!J41</f>
        <v>45.21</v>
      </c>
      <c r="F41" s="196">
        <f>PPCL_NG!Q41+PPCL_Spot!Q41+GT_NG!Q41+GT_Spot!Q41+Bawana_NG!Q41+Bawana_RLNG!Q41+Bawana_Spot!Q41</f>
        <v>45.119039999999998</v>
      </c>
      <c r="G41" s="197">
        <f t="shared" si="1"/>
        <v>9.0960000000002594E-2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5.84</v>
      </c>
      <c r="J41" s="197">
        <f t="shared" si="2"/>
        <v>0</v>
      </c>
      <c r="K41" s="196">
        <f>PPCL_NG!L41+PPCL_Spot!L41+GT_NG!L41+GT_Spot!L41+Bawana_NG!L41+Bawana_RLNG!L41+Bawana_Spot!L41</f>
        <v>18.32</v>
      </c>
      <c r="L41" s="196">
        <f>PPCL_NG!S41+PPCL_Spot!S41+GT_NG!S41+GT_Spot!S41+Bawana_NG!S41+Bawana_RLNG!S41+Bawana_Spot!S41</f>
        <v>18.3002</v>
      </c>
      <c r="M41" s="197">
        <f t="shared" si="3"/>
        <v>1.980000000000004E-2</v>
      </c>
      <c r="N41" s="196">
        <f>PPCL_NG!M41+PPCL_Spot!M41+GT_NG!M41+GT_Spot!M41+Bawana_NG!M41+Bawana_RLNG!M41+Bawana_Spot!M41</f>
        <v>54.63</v>
      </c>
      <c r="O41" s="196">
        <f>PPCL_NG!T41+PPCL_Spot!T41+GT_NG!T41+GT_Spot!T41+Bawana_NG!T41+Bawana_RLNG!T41+Bawana_Spot!T41</f>
        <v>54.511320000000005</v>
      </c>
      <c r="P41" s="197">
        <f t="shared" si="4"/>
        <v>0.11867999999999768</v>
      </c>
      <c r="Q41" s="197">
        <f t="shared" si="5"/>
        <v>0.3955600000000068</v>
      </c>
    </row>
    <row r="42" spans="1:17">
      <c r="A42" s="33" t="s">
        <v>84</v>
      </c>
      <c r="B42" s="196">
        <f>PPCL_NG!I42+PPCL_Spot!I42+GT_NG!I42+GT_Spot!I42+Bawana_NG!I42+Bawana_RLNG!I42+Bawana_Spot!I42</f>
        <v>82</v>
      </c>
      <c r="C42" s="196">
        <f>PPCL_NG!P42+PPCL_Spot!P42+GT_NG!P42+GT_Spot!P42+Bawana_NG!P42+Bawana_RLNG!P42+Bawana_Spot!P42</f>
        <v>81.833879999999994</v>
      </c>
      <c r="D42" s="197">
        <f t="shared" si="0"/>
        <v>0.16612000000000648</v>
      </c>
      <c r="E42" s="196">
        <f>PPCL_NG!J42+PPCL_Spot!J42+GT_NG!J42+GT_Spot!J42+Bawana_NG!J42+Bawana_RLNG!J42+Bawana_Spot!J42</f>
        <v>45.21</v>
      </c>
      <c r="F42" s="196">
        <f>PPCL_NG!Q42+PPCL_Spot!Q42+GT_NG!Q42+GT_Spot!Q42+Bawana_NG!Q42+Bawana_RLNG!Q42+Bawana_Spot!Q42</f>
        <v>45.119039999999998</v>
      </c>
      <c r="G42" s="197">
        <f t="shared" si="1"/>
        <v>9.0960000000002594E-2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5.84</v>
      </c>
      <c r="J42" s="197">
        <f t="shared" si="2"/>
        <v>0</v>
      </c>
      <c r="K42" s="196">
        <f>PPCL_NG!L42+PPCL_Spot!L42+GT_NG!L42+GT_Spot!L42+Bawana_NG!L42+Bawana_RLNG!L42+Bawana_Spot!L42</f>
        <v>18.32</v>
      </c>
      <c r="L42" s="196">
        <f>PPCL_NG!S42+PPCL_Spot!S42+GT_NG!S42+GT_Spot!S42+Bawana_NG!S42+Bawana_RLNG!S42+Bawana_Spot!S42</f>
        <v>18.3002</v>
      </c>
      <c r="M42" s="197">
        <f t="shared" si="3"/>
        <v>1.980000000000004E-2</v>
      </c>
      <c r="N42" s="196">
        <f>PPCL_NG!M42+PPCL_Spot!M42+GT_NG!M42+GT_Spot!M42+Bawana_NG!M42+Bawana_RLNG!M42+Bawana_Spot!M42</f>
        <v>54.63</v>
      </c>
      <c r="O42" s="196">
        <f>PPCL_NG!T42+PPCL_Spot!T42+GT_NG!T42+GT_Spot!T42+Bawana_NG!T42+Bawana_RLNG!T42+Bawana_Spot!T42</f>
        <v>54.511320000000005</v>
      </c>
      <c r="P42" s="197">
        <f t="shared" si="4"/>
        <v>0.11867999999999768</v>
      </c>
      <c r="Q42" s="197">
        <f t="shared" si="5"/>
        <v>0.3955600000000068</v>
      </c>
    </row>
    <row r="43" spans="1:17">
      <c r="A43" s="33" t="s">
        <v>85</v>
      </c>
      <c r="B43" s="196">
        <f>PPCL_NG!I43+PPCL_Spot!I43+GT_NG!I43+GT_Spot!I43+Bawana_NG!I43+Bawana_RLNG!I43+Bawana_Spot!I43</f>
        <v>82</v>
      </c>
      <c r="C43" s="196">
        <f>PPCL_NG!P43+PPCL_Spot!P43+GT_NG!P43+GT_Spot!P43+Bawana_NG!P43+Bawana_RLNG!P43+Bawana_Spot!P43</f>
        <v>81.833879999999994</v>
      </c>
      <c r="D43" s="197">
        <f t="shared" si="0"/>
        <v>0.16612000000000648</v>
      </c>
      <c r="E43" s="196">
        <f>PPCL_NG!J43+PPCL_Spot!J43+GT_NG!J43+GT_Spot!J43+Bawana_NG!J43+Bawana_RLNG!J43+Bawana_Spot!J43</f>
        <v>45.21</v>
      </c>
      <c r="F43" s="196">
        <f>PPCL_NG!Q43+PPCL_Spot!Q43+GT_NG!Q43+GT_Spot!Q43+Bawana_NG!Q43+Bawana_RLNG!Q43+Bawana_Spot!Q43</f>
        <v>45.119039999999998</v>
      </c>
      <c r="G43" s="197">
        <f t="shared" si="1"/>
        <v>9.0960000000002594E-2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5.84</v>
      </c>
      <c r="J43" s="197">
        <f t="shared" si="2"/>
        <v>0</v>
      </c>
      <c r="K43" s="196">
        <f>PPCL_NG!L43+PPCL_Spot!L43+GT_NG!L43+GT_Spot!L43+Bawana_NG!L43+Bawana_RLNG!L43+Bawana_Spot!L43</f>
        <v>18.32</v>
      </c>
      <c r="L43" s="196">
        <f>PPCL_NG!S43+PPCL_Spot!S43+GT_NG!S43+GT_Spot!S43+Bawana_NG!S43+Bawana_RLNG!S43+Bawana_Spot!S43</f>
        <v>18.3002</v>
      </c>
      <c r="M43" s="197">
        <f t="shared" si="3"/>
        <v>1.980000000000004E-2</v>
      </c>
      <c r="N43" s="196">
        <f>PPCL_NG!M43+PPCL_Spot!M43+GT_NG!M43+GT_Spot!M43+Bawana_NG!M43+Bawana_RLNG!M43+Bawana_Spot!M43</f>
        <v>54.63</v>
      </c>
      <c r="O43" s="196">
        <f>PPCL_NG!T43+PPCL_Spot!T43+GT_NG!T43+GT_Spot!T43+Bawana_NG!T43+Bawana_RLNG!T43+Bawana_Spot!T43</f>
        <v>54.511320000000005</v>
      </c>
      <c r="P43" s="197">
        <f t="shared" si="4"/>
        <v>0.11867999999999768</v>
      </c>
      <c r="Q43" s="197">
        <f t="shared" si="5"/>
        <v>0.3955600000000068</v>
      </c>
    </row>
    <row r="44" spans="1:17">
      <c r="A44" s="33" t="s">
        <v>86</v>
      </c>
      <c r="B44" s="196">
        <f>PPCL_NG!I44+PPCL_Spot!I44+GT_NG!I44+GT_Spot!I44+Bawana_NG!I44+Bawana_RLNG!I44+Bawana_Spot!I44</f>
        <v>82</v>
      </c>
      <c r="C44" s="196">
        <f>PPCL_NG!P44+PPCL_Spot!P44+GT_NG!P44+GT_Spot!P44+Bawana_NG!P44+Bawana_RLNG!P44+Bawana_Spot!P44</f>
        <v>81.833879999999994</v>
      </c>
      <c r="D44" s="197">
        <f t="shared" si="0"/>
        <v>0.16612000000000648</v>
      </c>
      <c r="E44" s="196">
        <f>PPCL_NG!J44+PPCL_Spot!J44+GT_NG!J44+GT_Spot!J44+Bawana_NG!J44+Bawana_RLNG!J44+Bawana_Spot!J44</f>
        <v>45.21</v>
      </c>
      <c r="F44" s="196">
        <f>PPCL_NG!Q44+PPCL_Spot!Q44+GT_NG!Q44+GT_Spot!Q44+Bawana_NG!Q44+Bawana_RLNG!Q44+Bawana_Spot!Q44</f>
        <v>45.119039999999998</v>
      </c>
      <c r="G44" s="197">
        <f t="shared" si="1"/>
        <v>9.0960000000002594E-2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5.84</v>
      </c>
      <c r="J44" s="197">
        <f t="shared" si="2"/>
        <v>0</v>
      </c>
      <c r="K44" s="196">
        <f>PPCL_NG!L44+PPCL_Spot!L44+GT_NG!L44+GT_Spot!L44+Bawana_NG!L44+Bawana_RLNG!L44+Bawana_Spot!L44</f>
        <v>18.32</v>
      </c>
      <c r="L44" s="196">
        <f>PPCL_NG!S44+PPCL_Spot!S44+GT_NG!S44+GT_Spot!S44+Bawana_NG!S44+Bawana_RLNG!S44+Bawana_Spot!S44</f>
        <v>18.3002</v>
      </c>
      <c r="M44" s="197">
        <f t="shared" si="3"/>
        <v>1.980000000000004E-2</v>
      </c>
      <c r="N44" s="196">
        <f>PPCL_NG!M44+PPCL_Spot!M44+GT_NG!M44+GT_Spot!M44+Bawana_NG!M44+Bawana_RLNG!M44+Bawana_Spot!M44</f>
        <v>54.63</v>
      </c>
      <c r="O44" s="196">
        <f>PPCL_NG!T44+PPCL_Spot!T44+GT_NG!T44+GT_Spot!T44+Bawana_NG!T44+Bawana_RLNG!T44+Bawana_Spot!T44</f>
        <v>54.511320000000005</v>
      </c>
      <c r="P44" s="197">
        <f t="shared" si="4"/>
        <v>0.11867999999999768</v>
      </c>
      <c r="Q44" s="197">
        <f t="shared" si="5"/>
        <v>0.3955600000000068</v>
      </c>
    </row>
    <row r="45" spans="1:17">
      <c r="A45" s="33" t="s">
        <v>87</v>
      </c>
      <c r="B45" s="196">
        <f>PPCL_NG!I45+PPCL_Spot!I45+GT_NG!I45+GT_Spot!I45+Bawana_NG!I45+Bawana_RLNG!I45+Bawana_Spot!I45</f>
        <v>82</v>
      </c>
      <c r="C45" s="196">
        <f>PPCL_NG!P45+PPCL_Spot!P45+GT_NG!P45+GT_Spot!P45+Bawana_NG!P45+Bawana_RLNG!P45+Bawana_Spot!P45</f>
        <v>81.833879999999994</v>
      </c>
      <c r="D45" s="197">
        <f t="shared" si="0"/>
        <v>0.16612000000000648</v>
      </c>
      <c r="E45" s="196">
        <f>PPCL_NG!J45+PPCL_Spot!J45+GT_NG!J45+GT_Spot!J45+Bawana_NG!J45+Bawana_RLNG!J45+Bawana_Spot!J45</f>
        <v>45.21</v>
      </c>
      <c r="F45" s="196">
        <f>PPCL_NG!Q45+PPCL_Spot!Q45+GT_NG!Q45+GT_Spot!Q45+Bawana_NG!Q45+Bawana_RLNG!Q45+Bawana_Spot!Q45</f>
        <v>45.119039999999998</v>
      </c>
      <c r="G45" s="197">
        <f t="shared" si="1"/>
        <v>9.0960000000002594E-2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18.32</v>
      </c>
      <c r="L45" s="196">
        <f>PPCL_NG!S45+PPCL_Spot!S45+GT_NG!S45+GT_Spot!S45+Bawana_NG!S45+Bawana_RLNG!S45+Bawana_Spot!S45</f>
        <v>18.3002</v>
      </c>
      <c r="M45" s="197">
        <f t="shared" si="3"/>
        <v>1.980000000000004E-2</v>
      </c>
      <c r="N45" s="196">
        <f>PPCL_NG!M45+PPCL_Spot!M45+GT_NG!M45+GT_Spot!M45+Bawana_NG!M45+Bawana_RLNG!M45+Bawana_Spot!M45</f>
        <v>54.63</v>
      </c>
      <c r="O45" s="196">
        <f>PPCL_NG!T45+PPCL_Spot!T45+GT_NG!T45+GT_Spot!T45+Bawana_NG!T45+Bawana_RLNG!T45+Bawana_Spot!T45</f>
        <v>54.511320000000005</v>
      </c>
      <c r="P45" s="197">
        <f t="shared" si="4"/>
        <v>0.11867999999999768</v>
      </c>
      <c r="Q45" s="197">
        <f t="shared" si="5"/>
        <v>0.3955600000000068</v>
      </c>
    </row>
    <row r="46" spans="1:17">
      <c r="A46" s="33" t="s">
        <v>88</v>
      </c>
      <c r="B46" s="196">
        <f>PPCL_NG!I46+PPCL_Spot!I46+GT_NG!I46+GT_Spot!I46+Bawana_NG!I46+Bawana_RLNG!I46+Bawana_Spot!I46</f>
        <v>82</v>
      </c>
      <c r="C46" s="196">
        <f>PPCL_NG!P46+PPCL_Spot!P46+GT_NG!P46+GT_Spot!P46+Bawana_NG!P46+Bawana_RLNG!P46+Bawana_Spot!P46</f>
        <v>81.833879999999994</v>
      </c>
      <c r="D46" s="197">
        <f t="shared" si="0"/>
        <v>0.16612000000000648</v>
      </c>
      <c r="E46" s="196">
        <f>PPCL_NG!J46+PPCL_Spot!J46+GT_NG!J46+GT_Spot!J46+Bawana_NG!J46+Bawana_RLNG!J46+Bawana_Spot!J46</f>
        <v>45.21</v>
      </c>
      <c r="F46" s="196">
        <f>PPCL_NG!Q46+PPCL_Spot!Q46+GT_NG!Q46+GT_Spot!Q46+Bawana_NG!Q46+Bawana_RLNG!Q46+Bawana_Spot!Q46</f>
        <v>45.119039999999998</v>
      </c>
      <c r="G46" s="197">
        <f t="shared" si="1"/>
        <v>9.0960000000002594E-2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18.32</v>
      </c>
      <c r="L46" s="196">
        <f>PPCL_NG!S46+PPCL_Spot!S46+GT_NG!S46+GT_Spot!S46+Bawana_NG!S46+Bawana_RLNG!S46+Bawana_Spot!S46</f>
        <v>18.3002</v>
      </c>
      <c r="M46" s="197">
        <f t="shared" si="3"/>
        <v>1.980000000000004E-2</v>
      </c>
      <c r="N46" s="196">
        <f>PPCL_NG!M46+PPCL_Spot!M46+GT_NG!M46+GT_Spot!M46+Bawana_NG!M46+Bawana_RLNG!M46+Bawana_Spot!M46</f>
        <v>54.63</v>
      </c>
      <c r="O46" s="196">
        <f>PPCL_NG!T46+PPCL_Spot!T46+GT_NG!T46+GT_Spot!T46+Bawana_NG!T46+Bawana_RLNG!T46+Bawana_Spot!T46</f>
        <v>54.511320000000005</v>
      </c>
      <c r="P46" s="197">
        <f t="shared" si="4"/>
        <v>0.11867999999999768</v>
      </c>
      <c r="Q46" s="197">
        <f t="shared" si="5"/>
        <v>0.3955600000000068</v>
      </c>
    </row>
    <row r="47" spans="1:17">
      <c r="A47" s="33" t="s">
        <v>89</v>
      </c>
      <c r="B47" s="196">
        <f>PPCL_NG!I47+PPCL_Spot!I47+GT_NG!I47+GT_Spot!I47+Bawana_NG!I47+Bawana_RLNG!I47+Bawana_Spot!I47</f>
        <v>82</v>
      </c>
      <c r="C47" s="196">
        <f>PPCL_NG!P47+PPCL_Spot!P47+GT_NG!P47+GT_Spot!P47+Bawana_NG!P47+Bawana_RLNG!P47+Bawana_Spot!P47</f>
        <v>81.833879999999994</v>
      </c>
      <c r="D47" s="197">
        <f t="shared" si="0"/>
        <v>0.16612000000000648</v>
      </c>
      <c r="E47" s="196">
        <f>PPCL_NG!J47+PPCL_Spot!J47+GT_NG!J47+GT_Spot!J47+Bawana_NG!J47+Bawana_RLNG!J47+Bawana_Spot!J47</f>
        <v>45.21</v>
      </c>
      <c r="F47" s="196">
        <f>PPCL_NG!Q47+PPCL_Spot!Q47+GT_NG!Q47+GT_Spot!Q47+Bawana_NG!Q47+Bawana_RLNG!Q47+Bawana_Spot!Q47</f>
        <v>45.119039999999998</v>
      </c>
      <c r="G47" s="197">
        <f t="shared" si="1"/>
        <v>9.0960000000002594E-2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18.32</v>
      </c>
      <c r="L47" s="196">
        <f>PPCL_NG!S47+PPCL_Spot!S47+GT_NG!S47+GT_Spot!S47+Bawana_NG!S47+Bawana_RLNG!S47+Bawana_Spot!S47</f>
        <v>18.3002</v>
      </c>
      <c r="M47" s="197">
        <f t="shared" si="3"/>
        <v>1.980000000000004E-2</v>
      </c>
      <c r="N47" s="196">
        <f>PPCL_NG!M47+PPCL_Spot!M47+GT_NG!M47+GT_Spot!M47+Bawana_NG!M47+Bawana_RLNG!M47+Bawana_Spot!M47</f>
        <v>54.63</v>
      </c>
      <c r="O47" s="196">
        <f>PPCL_NG!T47+PPCL_Spot!T47+GT_NG!T47+GT_Spot!T47+Bawana_NG!T47+Bawana_RLNG!T47+Bawana_Spot!T47</f>
        <v>54.511320000000005</v>
      </c>
      <c r="P47" s="197">
        <f t="shared" si="4"/>
        <v>0.11867999999999768</v>
      </c>
      <c r="Q47" s="197">
        <f t="shared" si="5"/>
        <v>0.3955600000000068</v>
      </c>
    </row>
    <row r="48" spans="1:17">
      <c r="A48" s="33" t="s">
        <v>90</v>
      </c>
      <c r="B48" s="196">
        <f>PPCL_NG!I48+PPCL_Spot!I48+GT_NG!I48+GT_Spot!I48+Bawana_NG!I48+Bawana_RLNG!I48+Bawana_Spot!I48</f>
        <v>82</v>
      </c>
      <c r="C48" s="196">
        <f>PPCL_NG!P48+PPCL_Spot!P48+GT_NG!P48+GT_Spot!P48+Bawana_NG!P48+Bawana_RLNG!P48+Bawana_Spot!P48</f>
        <v>81.833879999999994</v>
      </c>
      <c r="D48" s="197">
        <f t="shared" si="0"/>
        <v>0.16612000000000648</v>
      </c>
      <c r="E48" s="196">
        <f>PPCL_NG!J48+PPCL_Spot!J48+GT_NG!J48+GT_Spot!J48+Bawana_NG!J48+Bawana_RLNG!J48+Bawana_Spot!J48</f>
        <v>45.21</v>
      </c>
      <c r="F48" s="196">
        <f>PPCL_NG!Q48+PPCL_Spot!Q48+GT_NG!Q48+GT_Spot!Q48+Bawana_NG!Q48+Bawana_RLNG!Q48+Bawana_Spot!Q48</f>
        <v>45.119039999999998</v>
      </c>
      <c r="G48" s="197">
        <f t="shared" si="1"/>
        <v>9.0960000000002594E-2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18.32</v>
      </c>
      <c r="L48" s="196">
        <f>PPCL_NG!S48+PPCL_Spot!S48+GT_NG!S48+GT_Spot!S48+Bawana_NG!S48+Bawana_RLNG!S48+Bawana_Spot!S48</f>
        <v>18.3002</v>
      </c>
      <c r="M48" s="197">
        <f t="shared" si="3"/>
        <v>1.980000000000004E-2</v>
      </c>
      <c r="N48" s="196">
        <f>PPCL_NG!M48+PPCL_Spot!M48+GT_NG!M48+GT_Spot!M48+Bawana_NG!M48+Bawana_RLNG!M48+Bawana_Spot!M48</f>
        <v>54.63</v>
      </c>
      <c r="O48" s="196">
        <f>PPCL_NG!T48+PPCL_Spot!T48+GT_NG!T48+GT_Spot!T48+Bawana_NG!T48+Bawana_RLNG!T48+Bawana_Spot!T48</f>
        <v>54.511320000000005</v>
      </c>
      <c r="P48" s="197">
        <f t="shared" si="4"/>
        <v>0.11867999999999768</v>
      </c>
      <c r="Q48" s="197">
        <f t="shared" si="5"/>
        <v>0.3955600000000068</v>
      </c>
    </row>
    <row r="49" spans="1:17">
      <c r="A49" s="33" t="s">
        <v>91</v>
      </c>
      <c r="B49" s="196">
        <f>PPCL_NG!I49+PPCL_Spot!I49+GT_NG!I49+GT_Spot!I49+Bawana_NG!I49+Bawana_RLNG!I49+Bawana_Spot!I49</f>
        <v>83.76</v>
      </c>
      <c r="C49" s="196">
        <f>PPCL_NG!P49+PPCL_Spot!P49+GT_NG!P49+GT_Spot!P49+Bawana_NG!P49+Bawana_RLNG!P49+Bawana_Spot!P49</f>
        <v>83.590005630232667</v>
      </c>
      <c r="D49" s="197">
        <f t="shared" si="0"/>
        <v>0.16999436976733762</v>
      </c>
      <c r="E49" s="196">
        <f>PPCL_NG!J49+PPCL_Spot!J49+GT_NG!J49+GT_Spot!J49+Bawana_NG!J49+Bawana_RLNG!J49+Bawana_Spot!J49</f>
        <v>48.43</v>
      </c>
      <c r="F49" s="196">
        <f>PPCL_NG!Q49+PPCL_Spot!Q49+GT_NG!Q49+GT_Spot!Q49+Bawana_NG!Q49+Bawana_RLNG!Q49+Bawana_Spot!Q49</f>
        <v>48.336799840880708</v>
      </c>
      <c r="G49" s="197">
        <f t="shared" si="1"/>
        <v>9.320015911929147E-2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5.8397298672464037</v>
      </c>
      <c r="J49" s="197">
        <f t="shared" si="2"/>
        <v>2.7013275359610844E-4</v>
      </c>
      <c r="K49" s="196">
        <f>PPCL_NG!L49+PPCL_Spot!L49+GT_NG!L49+GT_Spot!L49+Bawana_NG!L49+Bawana_RLNG!L49+Bawana_Spot!L49</f>
        <v>19.63</v>
      </c>
      <c r="L49" s="196">
        <f>PPCL_NG!S49+PPCL_Spot!S49+GT_NG!S49+GT_Spot!S49+Bawana_NG!S49+Bawana_RLNG!S49+Bawana_Spot!S49</f>
        <v>19.60929200240529</v>
      </c>
      <c r="M49" s="197">
        <f t="shared" si="3"/>
        <v>2.0707997594708871E-2</v>
      </c>
      <c r="N49" s="196">
        <f>PPCL_NG!M49+PPCL_Spot!M49+GT_NG!M49+GT_Spot!M49+Bawana_NG!M49+Bawana_RLNG!M49+Bawana_Spot!M49</f>
        <v>58.53</v>
      </c>
      <c r="O49" s="196">
        <f>PPCL_NG!T49+PPCL_Spot!T49+GT_NG!T49+GT_Spot!T49+Bawana_NG!T49+Bawana_RLNG!T49+Bawana_Spot!T49</f>
        <v>58.40861265923494</v>
      </c>
      <c r="P49" s="197">
        <f t="shared" si="4"/>
        <v>0.12138734076506097</v>
      </c>
      <c r="Q49" s="197">
        <f t="shared" si="5"/>
        <v>0.40555999999999504</v>
      </c>
    </row>
    <row r="50" spans="1:17">
      <c r="A50" s="33" t="s">
        <v>92</v>
      </c>
      <c r="B50" s="196">
        <f>PPCL_NG!I50+PPCL_Spot!I50+GT_NG!I50+GT_Spot!I50+Bawana_NG!I50+Bawana_RLNG!I50+Bawana_Spot!I50</f>
        <v>83.76</v>
      </c>
      <c r="C50" s="196">
        <f>PPCL_NG!P50+PPCL_Spot!P50+GT_NG!P50+GT_Spot!P50+Bawana_NG!P50+Bawana_RLNG!P50+Bawana_Spot!P50</f>
        <v>83.590005630232667</v>
      </c>
      <c r="D50" s="197">
        <f t="shared" si="0"/>
        <v>0.16999436976733762</v>
      </c>
      <c r="E50" s="196">
        <f>PPCL_NG!J50+PPCL_Spot!J50+GT_NG!J50+GT_Spot!J50+Bawana_NG!J50+Bawana_RLNG!J50+Bawana_Spot!J50</f>
        <v>48.43</v>
      </c>
      <c r="F50" s="196">
        <f>PPCL_NG!Q50+PPCL_Spot!Q50+GT_NG!Q50+GT_Spot!Q50+Bawana_NG!Q50+Bawana_RLNG!Q50+Bawana_Spot!Q50</f>
        <v>48.336799840880708</v>
      </c>
      <c r="G50" s="197">
        <f t="shared" si="1"/>
        <v>9.320015911929147E-2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5.8397298672464037</v>
      </c>
      <c r="J50" s="197">
        <f t="shared" si="2"/>
        <v>2.7013275359610844E-4</v>
      </c>
      <c r="K50" s="196">
        <f>PPCL_NG!L50+PPCL_Spot!L50+GT_NG!L50+GT_Spot!L50+Bawana_NG!L50+Bawana_RLNG!L50+Bawana_Spot!L50</f>
        <v>19.63</v>
      </c>
      <c r="L50" s="196">
        <f>PPCL_NG!S50+PPCL_Spot!S50+GT_NG!S50+GT_Spot!S50+Bawana_NG!S50+Bawana_RLNG!S50+Bawana_Spot!S50</f>
        <v>19.60929200240529</v>
      </c>
      <c r="M50" s="197">
        <f t="shared" si="3"/>
        <v>2.0707997594708871E-2</v>
      </c>
      <c r="N50" s="196">
        <f>PPCL_NG!M50+PPCL_Spot!M50+GT_NG!M50+GT_Spot!M50+Bawana_NG!M50+Bawana_RLNG!M50+Bawana_Spot!M50</f>
        <v>58.53</v>
      </c>
      <c r="O50" s="196">
        <f>PPCL_NG!T50+PPCL_Spot!T50+GT_NG!T50+GT_Spot!T50+Bawana_NG!T50+Bawana_RLNG!T50+Bawana_Spot!T50</f>
        <v>58.40861265923494</v>
      </c>
      <c r="P50" s="197">
        <f t="shared" si="4"/>
        <v>0.12138734076506097</v>
      </c>
      <c r="Q50" s="197">
        <f t="shared" si="5"/>
        <v>0.40555999999999504</v>
      </c>
    </row>
    <row r="51" spans="1:17">
      <c r="A51" s="33" t="s">
        <v>93</v>
      </c>
      <c r="B51" s="196">
        <f>PPCL_NG!I51+PPCL_Spot!I51+GT_NG!I51+GT_Spot!I51+Bawana_NG!I51+Bawana_RLNG!I51+Bawana_Spot!I51</f>
        <v>83.76</v>
      </c>
      <c r="C51" s="196">
        <f>PPCL_NG!P51+PPCL_Spot!P51+GT_NG!P51+GT_Spot!P51+Bawana_NG!P51+Bawana_RLNG!P51+Bawana_Spot!P51</f>
        <v>83.590005630232667</v>
      </c>
      <c r="D51" s="197">
        <f t="shared" si="0"/>
        <v>0.16999436976733762</v>
      </c>
      <c r="E51" s="196">
        <f>PPCL_NG!J51+PPCL_Spot!J51+GT_NG!J51+GT_Spot!J51+Bawana_NG!J51+Bawana_RLNG!J51+Bawana_Spot!J51</f>
        <v>48.43</v>
      </c>
      <c r="F51" s="196">
        <f>PPCL_NG!Q51+PPCL_Spot!Q51+GT_NG!Q51+GT_Spot!Q51+Bawana_NG!Q51+Bawana_RLNG!Q51+Bawana_Spot!Q51</f>
        <v>48.336799840880708</v>
      </c>
      <c r="G51" s="197">
        <f t="shared" si="1"/>
        <v>9.320015911929147E-2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5.8397298672464037</v>
      </c>
      <c r="J51" s="197">
        <f t="shared" si="2"/>
        <v>2.7013275359610844E-4</v>
      </c>
      <c r="K51" s="196">
        <f>PPCL_NG!L51+PPCL_Spot!L51+GT_NG!L51+GT_Spot!L51+Bawana_NG!L51+Bawana_RLNG!L51+Bawana_Spot!L51</f>
        <v>19.63</v>
      </c>
      <c r="L51" s="196">
        <f>PPCL_NG!S51+PPCL_Spot!S51+GT_NG!S51+GT_Spot!S51+Bawana_NG!S51+Bawana_RLNG!S51+Bawana_Spot!S51</f>
        <v>19.60929200240529</v>
      </c>
      <c r="M51" s="197">
        <f t="shared" si="3"/>
        <v>2.0707997594708871E-2</v>
      </c>
      <c r="N51" s="196">
        <f>PPCL_NG!M51+PPCL_Spot!M51+GT_NG!M51+GT_Spot!M51+Bawana_NG!M51+Bawana_RLNG!M51+Bawana_Spot!M51</f>
        <v>58.53</v>
      </c>
      <c r="O51" s="196">
        <f>PPCL_NG!T51+PPCL_Spot!T51+GT_NG!T51+GT_Spot!T51+Bawana_NG!T51+Bawana_RLNG!T51+Bawana_Spot!T51</f>
        <v>58.40861265923494</v>
      </c>
      <c r="P51" s="197">
        <f t="shared" si="4"/>
        <v>0.12138734076506097</v>
      </c>
      <c r="Q51" s="197">
        <f t="shared" si="5"/>
        <v>0.40555999999999504</v>
      </c>
    </row>
    <row r="52" spans="1:17">
      <c r="A52" s="33" t="s">
        <v>94</v>
      </c>
      <c r="B52" s="196">
        <f>PPCL_NG!I52+PPCL_Spot!I52+GT_NG!I52+GT_Spot!I52+Bawana_NG!I52+Bawana_RLNG!I52+Bawana_Spot!I52</f>
        <v>83.76</v>
      </c>
      <c r="C52" s="196">
        <f>PPCL_NG!P52+PPCL_Spot!P52+GT_NG!P52+GT_Spot!P52+Bawana_NG!P52+Bawana_RLNG!P52+Bawana_Spot!P52</f>
        <v>83.590005630232667</v>
      </c>
      <c r="D52" s="197">
        <f t="shared" si="0"/>
        <v>0.16999436976733762</v>
      </c>
      <c r="E52" s="196">
        <f>PPCL_NG!J52+PPCL_Spot!J52+GT_NG!J52+GT_Spot!J52+Bawana_NG!J52+Bawana_RLNG!J52+Bawana_Spot!J52</f>
        <v>48.43</v>
      </c>
      <c r="F52" s="196">
        <f>PPCL_NG!Q52+PPCL_Spot!Q52+GT_NG!Q52+GT_Spot!Q52+Bawana_NG!Q52+Bawana_RLNG!Q52+Bawana_Spot!Q52</f>
        <v>48.336799840880708</v>
      </c>
      <c r="G52" s="197">
        <f t="shared" si="1"/>
        <v>9.320015911929147E-2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5.8397298672464037</v>
      </c>
      <c r="J52" s="197">
        <f t="shared" si="2"/>
        <v>2.7013275359610844E-4</v>
      </c>
      <c r="K52" s="196">
        <f>PPCL_NG!L52+PPCL_Spot!L52+GT_NG!L52+GT_Spot!L52+Bawana_NG!L52+Bawana_RLNG!L52+Bawana_Spot!L52</f>
        <v>19.63</v>
      </c>
      <c r="L52" s="196">
        <f>PPCL_NG!S52+PPCL_Spot!S52+GT_NG!S52+GT_Spot!S52+Bawana_NG!S52+Bawana_RLNG!S52+Bawana_Spot!S52</f>
        <v>19.60929200240529</v>
      </c>
      <c r="M52" s="197">
        <f t="shared" si="3"/>
        <v>2.0707997594708871E-2</v>
      </c>
      <c r="N52" s="196">
        <f>PPCL_NG!M52+PPCL_Spot!M52+GT_NG!M52+GT_Spot!M52+Bawana_NG!M52+Bawana_RLNG!M52+Bawana_Spot!M52</f>
        <v>58.53</v>
      </c>
      <c r="O52" s="196">
        <f>PPCL_NG!T52+PPCL_Spot!T52+GT_NG!T52+GT_Spot!T52+Bawana_NG!T52+Bawana_RLNG!T52+Bawana_Spot!T52</f>
        <v>58.40861265923494</v>
      </c>
      <c r="P52" s="197">
        <f t="shared" si="4"/>
        <v>0.12138734076506097</v>
      </c>
      <c r="Q52" s="197">
        <f t="shared" si="5"/>
        <v>0.40555999999999504</v>
      </c>
    </row>
    <row r="53" spans="1:17">
      <c r="A53" s="33" t="s">
        <v>95</v>
      </c>
      <c r="B53" s="196">
        <f>PPCL_NG!I53+PPCL_Spot!I53+GT_NG!I53+GT_Spot!I53+Bawana_NG!I53+Bawana_RLNG!I53+Bawana_Spot!I53</f>
        <v>83.76</v>
      </c>
      <c r="C53" s="196">
        <f>PPCL_NG!P53+PPCL_Spot!P53+GT_NG!P53+GT_Spot!P53+Bawana_NG!P53+Bawana_RLNG!P53+Bawana_Spot!P53</f>
        <v>83.590005630232667</v>
      </c>
      <c r="D53" s="197">
        <f t="shared" si="0"/>
        <v>0.16999436976733762</v>
      </c>
      <c r="E53" s="196">
        <f>PPCL_NG!J53+PPCL_Spot!J53+GT_NG!J53+GT_Spot!J53+Bawana_NG!J53+Bawana_RLNG!J53+Bawana_Spot!J53</f>
        <v>48.43</v>
      </c>
      <c r="F53" s="196">
        <f>PPCL_NG!Q53+PPCL_Spot!Q53+GT_NG!Q53+GT_Spot!Q53+Bawana_NG!Q53+Bawana_RLNG!Q53+Bawana_Spot!Q53</f>
        <v>48.336799840880708</v>
      </c>
      <c r="G53" s="197">
        <f t="shared" si="1"/>
        <v>9.320015911929147E-2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5.8397298672464037</v>
      </c>
      <c r="J53" s="197">
        <f t="shared" si="2"/>
        <v>2.7013275359610844E-4</v>
      </c>
      <c r="K53" s="196">
        <f>PPCL_NG!L53+PPCL_Spot!L53+GT_NG!L53+GT_Spot!L53+Bawana_NG!L53+Bawana_RLNG!L53+Bawana_Spot!L53</f>
        <v>19.63</v>
      </c>
      <c r="L53" s="196">
        <f>PPCL_NG!S53+PPCL_Spot!S53+GT_NG!S53+GT_Spot!S53+Bawana_NG!S53+Bawana_RLNG!S53+Bawana_Spot!S53</f>
        <v>19.60929200240529</v>
      </c>
      <c r="M53" s="197">
        <f t="shared" si="3"/>
        <v>2.0707997594708871E-2</v>
      </c>
      <c r="N53" s="196">
        <f>PPCL_NG!M53+PPCL_Spot!M53+GT_NG!M53+GT_Spot!M53+Bawana_NG!M53+Bawana_RLNG!M53+Bawana_Spot!M53</f>
        <v>58.53</v>
      </c>
      <c r="O53" s="196">
        <f>PPCL_NG!T53+PPCL_Spot!T53+GT_NG!T53+GT_Spot!T53+Bawana_NG!T53+Bawana_RLNG!T53+Bawana_Spot!T53</f>
        <v>58.40861265923494</v>
      </c>
      <c r="P53" s="197">
        <f t="shared" si="4"/>
        <v>0.12138734076506097</v>
      </c>
      <c r="Q53" s="197">
        <f t="shared" si="5"/>
        <v>0.40555999999999504</v>
      </c>
    </row>
    <row r="54" spans="1:17">
      <c r="A54" s="33" t="s">
        <v>96</v>
      </c>
      <c r="B54" s="196">
        <f>PPCL_NG!I54+PPCL_Spot!I54+GT_NG!I54+GT_Spot!I54+Bawana_NG!I54+Bawana_RLNG!I54+Bawana_Spot!I54</f>
        <v>83.76</v>
      </c>
      <c r="C54" s="196">
        <f>PPCL_NG!P54+PPCL_Spot!P54+GT_NG!P54+GT_Spot!P54+Bawana_NG!P54+Bawana_RLNG!P54+Bawana_Spot!P54</f>
        <v>83.590005630232667</v>
      </c>
      <c r="D54" s="197">
        <f t="shared" si="0"/>
        <v>0.16999436976733762</v>
      </c>
      <c r="E54" s="196">
        <f>PPCL_NG!J54+PPCL_Spot!J54+GT_NG!J54+GT_Spot!J54+Bawana_NG!J54+Bawana_RLNG!J54+Bawana_Spot!J54</f>
        <v>48.43</v>
      </c>
      <c r="F54" s="196">
        <f>PPCL_NG!Q54+PPCL_Spot!Q54+GT_NG!Q54+GT_Spot!Q54+Bawana_NG!Q54+Bawana_RLNG!Q54+Bawana_Spot!Q54</f>
        <v>48.336799840880708</v>
      </c>
      <c r="G54" s="197">
        <f t="shared" si="1"/>
        <v>9.320015911929147E-2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5.8397298672464037</v>
      </c>
      <c r="J54" s="197">
        <f t="shared" si="2"/>
        <v>2.7013275359610844E-4</v>
      </c>
      <c r="K54" s="196">
        <f>PPCL_NG!L54+PPCL_Spot!L54+GT_NG!L54+GT_Spot!L54+Bawana_NG!L54+Bawana_RLNG!L54+Bawana_Spot!L54</f>
        <v>19.63</v>
      </c>
      <c r="L54" s="196">
        <f>PPCL_NG!S54+PPCL_Spot!S54+GT_NG!S54+GT_Spot!S54+Bawana_NG!S54+Bawana_RLNG!S54+Bawana_Spot!S54</f>
        <v>19.60929200240529</v>
      </c>
      <c r="M54" s="197">
        <f t="shared" si="3"/>
        <v>2.0707997594708871E-2</v>
      </c>
      <c r="N54" s="196">
        <f>PPCL_NG!M54+PPCL_Spot!M54+GT_NG!M54+GT_Spot!M54+Bawana_NG!M54+Bawana_RLNG!M54+Bawana_Spot!M54</f>
        <v>58.53</v>
      </c>
      <c r="O54" s="196">
        <f>PPCL_NG!T54+PPCL_Spot!T54+GT_NG!T54+GT_Spot!T54+Bawana_NG!T54+Bawana_RLNG!T54+Bawana_Spot!T54</f>
        <v>58.40861265923494</v>
      </c>
      <c r="P54" s="197">
        <f t="shared" si="4"/>
        <v>0.12138734076506097</v>
      </c>
      <c r="Q54" s="197">
        <f t="shared" si="5"/>
        <v>0.40555999999999504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83.590005630232667</v>
      </c>
      <c r="D55" s="197">
        <f t="shared" si="0"/>
        <v>0.16999436976733762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48.336799840880708</v>
      </c>
      <c r="G55" s="197">
        <f t="shared" si="1"/>
        <v>9.320015911929147E-2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19.60929200240529</v>
      </c>
      <c r="M55" s="197">
        <f t="shared" si="3"/>
        <v>2.0707997594708871E-2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58.40861265923494</v>
      </c>
      <c r="P55" s="197">
        <f t="shared" si="4"/>
        <v>0.12138734076506097</v>
      </c>
      <c r="Q55" s="197">
        <f t="shared" si="5"/>
        <v>0.40555999999999504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83.590005630232667</v>
      </c>
      <c r="D56" s="197">
        <f t="shared" si="0"/>
        <v>0.16999436976733762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48.336799840880708</v>
      </c>
      <c r="G56" s="197">
        <f t="shared" si="1"/>
        <v>9.320015911929147E-2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19.60929200240529</v>
      </c>
      <c r="M56" s="197">
        <f t="shared" si="3"/>
        <v>2.0707997594708871E-2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58.40861265923494</v>
      </c>
      <c r="P56" s="197">
        <f t="shared" si="4"/>
        <v>0.12138734076506097</v>
      </c>
      <c r="Q56" s="197">
        <f t="shared" si="5"/>
        <v>0.40555999999999504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83.590005630232667</v>
      </c>
      <c r="D57" s="197">
        <f t="shared" si="0"/>
        <v>0.16999436976733762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48.336799840880708</v>
      </c>
      <c r="G57" s="197">
        <f t="shared" si="1"/>
        <v>9.320015911929147E-2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19.60929200240529</v>
      </c>
      <c r="M57" s="197">
        <f t="shared" si="3"/>
        <v>2.0707997594708871E-2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58.40861265923494</v>
      </c>
      <c r="P57" s="197">
        <f t="shared" si="4"/>
        <v>0.12138734076506097</v>
      </c>
      <c r="Q57" s="197">
        <f t="shared" si="5"/>
        <v>0.40555999999999504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83.590005630232667</v>
      </c>
      <c r="D58" s="197">
        <f t="shared" si="0"/>
        <v>0.16999436976733762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48.336799840880708</v>
      </c>
      <c r="G58" s="197">
        <f t="shared" si="1"/>
        <v>9.320015911929147E-2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19.60929200240529</v>
      </c>
      <c r="M58" s="197">
        <f t="shared" si="3"/>
        <v>2.0707997594708871E-2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58.40861265923494</v>
      </c>
      <c r="P58" s="197">
        <f t="shared" si="4"/>
        <v>0.12138734076506097</v>
      </c>
      <c r="Q58" s="197">
        <f t="shared" si="5"/>
        <v>0.40555999999999504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83.590005630232667</v>
      </c>
      <c r="D59" s="197">
        <f t="shared" si="0"/>
        <v>0.16999436976733762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48.336799840880708</v>
      </c>
      <c r="G59" s="197">
        <f t="shared" si="1"/>
        <v>9.320015911929147E-2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19.60929200240529</v>
      </c>
      <c r="M59" s="197">
        <f t="shared" si="3"/>
        <v>2.0707997594708871E-2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58.40861265923494</v>
      </c>
      <c r="P59" s="197">
        <f t="shared" si="4"/>
        <v>0.12138734076506097</v>
      </c>
      <c r="Q59" s="197">
        <f t="shared" si="5"/>
        <v>0.40555999999999504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83.590005630232667</v>
      </c>
      <c r="D60" s="197">
        <f t="shared" si="0"/>
        <v>0.16999436976733762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48.336799840880708</v>
      </c>
      <c r="G60" s="197">
        <f t="shared" si="1"/>
        <v>9.320015911929147E-2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19.60929200240529</v>
      </c>
      <c r="M60" s="197">
        <f t="shared" si="3"/>
        <v>2.0707997594708871E-2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58.40861265923494</v>
      </c>
      <c r="P60" s="197">
        <f t="shared" si="4"/>
        <v>0.12138734076506097</v>
      </c>
      <c r="Q60" s="197">
        <f t="shared" si="5"/>
        <v>0.40555999999999504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83.590005630232667</v>
      </c>
      <c r="D61" s="197">
        <f t="shared" si="0"/>
        <v>0.16999436976733762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48.336799840880708</v>
      </c>
      <c r="G61" s="197">
        <f t="shared" si="1"/>
        <v>9.320015911929147E-2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19.60929200240529</v>
      </c>
      <c r="M61" s="197">
        <f t="shared" si="3"/>
        <v>2.0707997594708871E-2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58.40861265923494</v>
      </c>
      <c r="P61" s="197">
        <f t="shared" si="4"/>
        <v>0.12138734076506097</v>
      </c>
      <c r="Q61" s="197">
        <f t="shared" si="5"/>
        <v>0.40555999999999504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83.590005630232667</v>
      </c>
      <c r="D62" s="197">
        <f t="shared" si="0"/>
        <v>0.16999436976733762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48.336799840880708</v>
      </c>
      <c r="G62" s="197">
        <f t="shared" si="1"/>
        <v>9.320015911929147E-2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19.60929200240529</v>
      </c>
      <c r="M62" s="197">
        <f t="shared" si="3"/>
        <v>2.0707997594708871E-2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58.40861265923494</v>
      </c>
      <c r="P62" s="197">
        <f t="shared" si="4"/>
        <v>0.12138734076506097</v>
      </c>
      <c r="Q62" s="197">
        <f t="shared" si="5"/>
        <v>0.40555999999999504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83.590005630232667</v>
      </c>
      <c r="D63" s="197">
        <f t="shared" si="0"/>
        <v>0.16999436976733762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48.336799840880708</v>
      </c>
      <c r="G63" s="197">
        <f t="shared" si="1"/>
        <v>9.320015911929147E-2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19.60929200240529</v>
      </c>
      <c r="M63" s="197">
        <f t="shared" si="3"/>
        <v>2.0707997594708871E-2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58.40861265923494</v>
      </c>
      <c r="P63" s="197">
        <f t="shared" si="4"/>
        <v>0.12138734076506097</v>
      </c>
      <c r="Q63" s="197">
        <f t="shared" si="5"/>
        <v>0.40555999999999504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83.590005630232667</v>
      </c>
      <c r="D64" s="197">
        <f t="shared" si="0"/>
        <v>0.16999436976733762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48.336799840880708</v>
      </c>
      <c r="G64" s="197">
        <f t="shared" si="1"/>
        <v>9.320015911929147E-2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19.60929200240529</v>
      </c>
      <c r="M64" s="197">
        <f t="shared" si="3"/>
        <v>2.0707997594708871E-2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58.40861265923494</v>
      </c>
      <c r="P64" s="197">
        <f t="shared" si="4"/>
        <v>0.12138734076506097</v>
      </c>
      <c r="Q64" s="197">
        <f t="shared" si="5"/>
        <v>0.40555999999999504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83.590005630232667</v>
      </c>
      <c r="D65" s="197">
        <f t="shared" si="0"/>
        <v>0.16999436976733762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48.336799840880708</v>
      </c>
      <c r="G65" s="197">
        <f t="shared" si="1"/>
        <v>9.320015911929147E-2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19.60929200240529</v>
      </c>
      <c r="M65" s="197">
        <f t="shared" si="3"/>
        <v>2.0707997594708871E-2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58.40861265923494</v>
      </c>
      <c r="P65" s="197">
        <f t="shared" si="4"/>
        <v>0.12138734076506097</v>
      </c>
      <c r="Q65" s="197">
        <f t="shared" si="5"/>
        <v>0.40555999999999504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83.590005630232667</v>
      </c>
      <c r="D66" s="197">
        <f t="shared" si="0"/>
        <v>0.16999436976733762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48.336799840880708</v>
      </c>
      <c r="G66" s="197">
        <f t="shared" si="1"/>
        <v>9.320015911929147E-2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19.60929200240529</v>
      </c>
      <c r="M66" s="197">
        <f t="shared" si="3"/>
        <v>2.0707997594708871E-2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58.40861265923494</v>
      </c>
      <c r="P66" s="197">
        <f t="shared" si="4"/>
        <v>0.12138734076506097</v>
      </c>
      <c r="Q66" s="197">
        <f t="shared" si="5"/>
        <v>0.40555999999999504</v>
      </c>
    </row>
    <row r="67" spans="1:17">
      <c r="A67" s="33" t="s">
        <v>109</v>
      </c>
      <c r="B67" s="196">
        <f>PPCL_NG!I67+PPCL_Spot!I67+GT_NG!I67+GT_Spot!I67+Bawana_NG!I67+Bawana_RLNG!I67+Bawana_Spot!I67</f>
        <v>83.76</v>
      </c>
      <c r="C67" s="196">
        <f>PPCL_NG!P67+PPCL_Spot!P67+GT_NG!P67+GT_Spot!P67+Bawana_NG!P67+Bawana_RLNG!P67+Bawana_Spot!P67</f>
        <v>83.590005630232667</v>
      </c>
      <c r="D67" s="197">
        <f t="shared" ref="D67:D99" si="6">B67-C67</f>
        <v>0.16999436976733762</v>
      </c>
      <c r="E67" s="196">
        <f>PPCL_NG!J67+PPCL_Spot!J67+GT_NG!J67+GT_Spot!J67+Bawana_NG!J67+Bawana_RLNG!J67+Bawana_Spot!J67</f>
        <v>48.43</v>
      </c>
      <c r="F67" s="196">
        <f>PPCL_NG!Q67+PPCL_Spot!Q67+GT_NG!Q67+GT_Spot!Q67+Bawana_NG!Q67+Bawana_RLNG!Q67+Bawana_Spot!Q67</f>
        <v>48.336799840880708</v>
      </c>
      <c r="G67" s="197">
        <f t="shared" ref="G67:G99" si="7">E67-F67</f>
        <v>9.320015911929147E-2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19.63</v>
      </c>
      <c r="L67" s="196">
        <f>PPCL_NG!S67+PPCL_Spot!S67+GT_NG!S67+GT_Spot!S67+Bawana_NG!S67+Bawana_RLNG!S67+Bawana_Spot!S67</f>
        <v>19.60929200240529</v>
      </c>
      <c r="M67" s="197">
        <f t="shared" ref="M67:M99" si="9">K67-L67</f>
        <v>2.0707997594708871E-2</v>
      </c>
      <c r="N67" s="196">
        <f>PPCL_NG!M67+PPCL_Spot!M67+GT_NG!M67+GT_Spot!M67+Bawana_NG!M67+Bawana_RLNG!M67+Bawana_Spot!M67</f>
        <v>58.53</v>
      </c>
      <c r="O67" s="196">
        <f>PPCL_NG!T67+PPCL_Spot!T67+GT_NG!T67+GT_Spot!T67+Bawana_NG!T67+Bawana_RLNG!T67+Bawana_Spot!T67</f>
        <v>58.40861265923494</v>
      </c>
      <c r="P67" s="197">
        <f t="shared" ref="P67:P99" si="10">N67-O67</f>
        <v>0.12138734076506097</v>
      </c>
      <c r="Q67" s="197">
        <f t="shared" si="5"/>
        <v>0.40555999999999504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83.590005630232667</v>
      </c>
      <c r="D68" s="197">
        <f t="shared" si="6"/>
        <v>0.16999436976733762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48.336799840880708</v>
      </c>
      <c r="G68" s="197">
        <f t="shared" si="7"/>
        <v>9.320015911929147E-2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19.60929200240529</v>
      </c>
      <c r="M68" s="197">
        <f t="shared" si="9"/>
        <v>2.0707997594708871E-2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58.40861265923494</v>
      </c>
      <c r="P68" s="197">
        <f t="shared" si="10"/>
        <v>0.12138734076506097</v>
      </c>
      <c r="Q68" s="197">
        <f t="shared" ref="Q68:Q99" si="11">D68+G68+J68+M68+P68</f>
        <v>0.40555999999999504</v>
      </c>
    </row>
    <row r="69" spans="1:17">
      <c r="A69" s="33" t="s">
        <v>111</v>
      </c>
      <c r="B69" s="196">
        <f>PPCL_NG!I69+PPCL_Spot!I69+GT_NG!I69+GT_Spot!I69+Bawana_NG!I69+Bawana_RLNG!I69+Bawana_Spot!I69</f>
        <v>83.76</v>
      </c>
      <c r="C69" s="196">
        <f>PPCL_NG!P69+PPCL_Spot!P69+GT_NG!P69+GT_Spot!P69+Bawana_NG!P69+Bawana_RLNG!P69+Bawana_Spot!P69</f>
        <v>83.590005630232667</v>
      </c>
      <c r="D69" s="197">
        <f t="shared" si="6"/>
        <v>0.16999436976733762</v>
      </c>
      <c r="E69" s="196">
        <f>PPCL_NG!J69+PPCL_Spot!J69+GT_NG!J69+GT_Spot!J69+Bawana_NG!J69+Bawana_RLNG!J69+Bawana_Spot!J69</f>
        <v>48.43</v>
      </c>
      <c r="F69" s="196">
        <f>PPCL_NG!Q69+PPCL_Spot!Q69+GT_NG!Q69+GT_Spot!Q69+Bawana_NG!Q69+Bawana_RLNG!Q69+Bawana_Spot!Q69</f>
        <v>48.336799840880708</v>
      </c>
      <c r="G69" s="197">
        <f t="shared" si="7"/>
        <v>9.320015911929147E-2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19.63</v>
      </c>
      <c r="L69" s="196">
        <f>PPCL_NG!S69+PPCL_Spot!S69+GT_NG!S69+GT_Spot!S69+Bawana_NG!S69+Bawana_RLNG!S69+Bawana_Spot!S69</f>
        <v>19.60929200240529</v>
      </c>
      <c r="M69" s="197">
        <f t="shared" si="9"/>
        <v>2.0707997594708871E-2</v>
      </c>
      <c r="N69" s="196">
        <f>PPCL_NG!M69+PPCL_Spot!M69+GT_NG!M69+GT_Spot!M69+Bawana_NG!M69+Bawana_RLNG!M69+Bawana_Spot!M69</f>
        <v>58.53</v>
      </c>
      <c r="O69" s="196">
        <f>PPCL_NG!T69+PPCL_Spot!T69+GT_NG!T69+GT_Spot!T69+Bawana_NG!T69+Bawana_RLNG!T69+Bawana_Spot!T69</f>
        <v>58.40861265923494</v>
      </c>
      <c r="P69" s="197">
        <f t="shared" si="10"/>
        <v>0.12138734076506097</v>
      </c>
      <c r="Q69" s="197">
        <f t="shared" si="11"/>
        <v>0.40555999999999504</v>
      </c>
    </row>
    <row r="70" spans="1:17">
      <c r="A70" s="33" t="s">
        <v>112</v>
      </c>
      <c r="B70" s="196">
        <f>PPCL_NG!I70+PPCL_Spot!I70+GT_NG!I70+GT_Spot!I70+Bawana_NG!I70+Bawana_RLNG!I70+Bawana_Spot!I70</f>
        <v>83.76</v>
      </c>
      <c r="C70" s="196">
        <f>PPCL_NG!P70+PPCL_Spot!P70+GT_NG!P70+GT_Spot!P70+Bawana_NG!P70+Bawana_RLNG!P70+Bawana_Spot!P70</f>
        <v>83.590005630232667</v>
      </c>
      <c r="D70" s="197">
        <f t="shared" si="6"/>
        <v>0.16999436976733762</v>
      </c>
      <c r="E70" s="196">
        <f>PPCL_NG!J70+PPCL_Spot!J70+GT_NG!J70+GT_Spot!J70+Bawana_NG!J70+Bawana_RLNG!J70+Bawana_Spot!J70</f>
        <v>48.43</v>
      </c>
      <c r="F70" s="196">
        <f>PPCL_NG!Q70+PPCL_Spot!Q70+GT_NG!Q70+GT_Spot!Q70+Bawana_NG!Q70+Bawana_RLNG!Q70+Bawana_Spot!Q70</f>
        <v>48.336799840880708</v>
      </c>
      <c r="G70" s="197">
        <f t="shared" si="7"/>
        <v>9.320015911929147E-2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19.63</v>
      </c>
      <c r="L70" s="196">
        <f>PPCL_NG!S70+PPCL_Spot!S70+GT_NG!S70+GT_Spot!S70+Bawana_NG!S70+Bawana_RLNG!S70+Bawana_Spot!S70</f>
        <v>19.60929200240529</v>
      </c>
      <c r="M70" s="197">
        <f t="shared" si="9"/>
        <v>2.0707997594708871E-2</v>
      </c>
      <c r="N70" s="196">
        <f>PPCL_NG!M70+PPCL_Spot!M70+GT_NG!M70+GT_Spot!M70+Bawana_NG!M70+Bawana_RLNG!M70+Bawana_Spot!M70</f>
        <v>58.53</v>
      </c>
      <c r="O70" s="196">
        <f>PPCL_NG!T70+PPCL_Spot!T70+GT_NG!T70+GT_Spot!T70+Bawana_NG!T70+Bawana_RLNG!T70+Bawana_Spot!T70</f>
        <v>58.40861265923494</v>
      </c>
      <c r="P70" s="197">
        <f t="shared" si="10"/>
        <v>0.12138734076506097</v>
      </c>
      <c r="Q70" s="197">
        <f t="shared" si="11"/>
        <v>0.40555999999999504</v>
      </c>
    </row>
    <row r="71" spans="1:17">
      <c r="A71" s="33" t="s">
        <v>113</v>
      </c>
      <c r="B71" s="196">
        <f>PPCL_NG!I71+PPCL_Spot!I71+GT_NG!I71+GT_Spot!I71+Bawana_NG!I71+Bawana_RLNG!I71+Bawana_Spot!I71</f>
        <v>83.76</v>
      </c>
      <c r="C71" s="196">
        <f>PPCL_NG!P71+PPCL_Spot!P71+GT_NG!P71+GT_Spot!P71+Bawana_NG!P71+Bawana_RLNG!P71+Bawana_Spot!P71</f>
        <v>83.590005630232667</v>
      </c>
      <c r="D71" s="197">
        <f t="shared" si="6"/>
        <v>0.16999436976733762</v>
      </c>
      <c r="E71" s="196">
        <f>PPCL_NG!J71+PPCL_Spot!J71+GT_NG!J71+GT_Spot!J71+Bawana_NG!J71+Bawana_RLNG!J71+Bawana_Spot!J71</f>
        <v>48.43</v>
      </c>
      <c r="F71" s="196">
        <f>PPCL_NG!Q71+PPCL_Spot!Q71+GT_NG!Q71+GT_Spot!Q71+Bawana_NG!Q71+Bawana_RLNG!Q71+Bawana_Spot!Q71</f>
        <v>48.336799840880708</v>
      </c>
      <c r="G71" s="197">
        <f t="shared" si="7"/>
        <v>9.320015911929147E-2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5.8397298672464037</v>
      </c>
      <c r="J71" s="197">
        <f t="shared" si="8"/>
        <v>2.7013275359610844E-4</v>
      </c>
      <c r="K71" s="196">
        <f>PPCL_NG!L71+PPCL_Spot!L71+GT_NG!L71+GT_Spot!L71+Bawana_NG!L71+Bawana_RLNG!L71+Bawana_Spot!L71</f>
        <v>19.63</v>
      </c>
      <c r="L71" s="196">
        <f>PPCL_NG!S71+PPCL_Spot!S71+GT_NG!S71+GT_Spot!S71+Bawana_NG!S71+Bawana_RLNG!S71+Bawana_Spot!S71</f>
        <v>19.60929200240529</v>
      </c>
      <c r="M71" s="197">
        <f t="shared" si="9"/>
        <v>2.0707997594708871E-2</v>
      </c>
      <c r="N71" s="196">
        <f>PPCL_NG!M71+PPCL_Spot!M71+GT_NG!M71+GT_Spot!M71+Bawana_NG!M71+Bawana_RLNG!M71+Bawana_Spot!M71</f>
        <v>58.53</v>
      </c>
      <c r="O71" s="196">
        <f>PPCL_NG!T71+PPCL_Spot!T71+GT_NG!T71+GT_Spot!T71+Bawana_NG!T71+Bawana_RLNG!T71+Bawana_Spot!T71</f>
        <v>58.40861265923494</v>
      </c>
      <c r="P71" s="197">
        <f t="shared" si="10"/>
        <v>0.12138734076506097</v>
      </c>
      <c r="Q71" s="197">
        <f t="shared" si="11"/>
        <v>0.40555999999999504</v>
      </c>
    </row>
    <row r="72" spans="1:17">
      <c r="A72" s="33" t="s">
        <v>114</v>
      </c>
      <c r="B72" s="196">
        <f>PPCL_NG!I72+PPCL_Spot!I72+GT_NG!I72+GT_Spot!I72+Bawana_NG!I72+Bawana_RLNG!I72+Bawana_Spot!I72</f>
        <v>83.76</v>
      </c>
      <c r="C72" s="196">
        <f>PPCL_NG!P72+PPCL_Spot!P72+GT_NG!P72+GT_Spot!P72+Bawana_NG!P72+Bawana_RLNG!P72+Bawana_Spot!P72</f>
        <v>83.590005630232667</v>
      </c>
      <c r="D72" s="197">
        <f t="shared" si="6"/>
        <v>0.16999436976733762</v>
      </c>
      <c r="E72" s="196">
        <f>PPCL_NG!J72+PPCL_Spot!J72+GT_NG!J72+GT_Spot!J72+Bawana_NG!J72+Bawana_RLNG!J72+Bawana_Spot!J72</f>
        <v>48.43</v>
      </c>
      <c r="F72" s="196">
        <f>PPCL_NG!Q72+PPCL_Spot!Q72+GT_NG!Q72+GT_Spot!Q72+Bawana_NG!Q72+Bawana_RLNG!Q72+Bawana_Spot!Q72</f>
        <v>48.336799840880708</v>
      </c>
      <c r="G72" s="197">
        <f t="shared" si="7"/>
        <v>9.320015911929147E-2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5.8397298672464037</v>
      </c>
      <c r="J72" s="197">
        <f t="shared" si="8"/>
        <v>2.7013275359610844E-4</v>
      </c>
      <c r="K72" s="196">
        <f>PPCL_NG!L72+PPCL_Spot!L72+GT_NG!L72+GT_Spot!L72+Bawana_NG!L72+Bawana_RLNG!L72+Bawana_Spot!L72</f>
        <v>19.63</v>
      </c>
      <c r="L72" s="196">
        <f>PPCL_NG!S72+PPCL_Spot!S72+GT_NG!S72+GT_Spot!S72+Bawana_NG!S72+Bawana_RLNG!S72+Bawana_Spot!S72</f>
        <v>19.60929200240529</v>
      </c>
      <c r="M72" s="197">
        <f t="shared" si="9"/>
        <v>2.0707997594708871E-2</v>
      </c>
      <c r="N72" s="196">
        <f>PPCL_NG!M72+PPCL_Spot!M72+GT_NG!M72+GT_Spot!M72+Bawana_NG!M72+Bawana_RLNG!M72+Bawana_Spot!M72</f>
        <v>58.53</v>
      </c>
      <c r="O72" s="196">
        <f>PPCL_NG!T72+PPCL_Spot!T72+GT_NG!T72+GT_Spot!T72+Bawana_NG!T72+Bawana_RLNG!T72+Bawana_Spot!T72</f>
        <v>58.40861265923494</v>
      </c>
      <c r="P72" s="197">
        <f t="shared" si="10"/>
        <v>0.12138734076506097</v>
      </c>
      <c r="Q72" s="197">
        <f t="shared" si="11"/>
        <v>0.40555999999999504</v>
      </c>
    </row>
    <row r="73" spans="1:17">
      <c r="A73" s="33" t="s">
        <v>115</v>
      </c>
      <c r="B73" s="196">
        <f>PPCL_NG!I73+PPCL_Spot!I73+GT_NG!I73+GT_Spot!I73+Bawana_NG!I73+Bawana_RLNG!I73+Bawana_Spot!I73</f>
        <v>83.76</v>
      </c>
      <c r="C73" s="196">
        <f>PPCL_NG!P73+PPCL_Spot!P73+GT_NG!P73+GT_Spot!P73+Bawana_NG!P73+Bawana_RLNG!P73+Bawana_Spot!P73</f>
        <v>83.590005630232667</v>
      </c>
      <c r="D73" s="197">
        <f t="shared" si="6"/>
        <v>0.16999436976733762</v>
      </c>
      <c r="E73" s="196">
        <f>PPCL_NG!J73+PPCL_Spot!J73+GT_NG!J73+GT_Spot!J73+Bawana_NG!J73+Bawana_RLNG!J73+Bawana_Spot!J73</f>
        <v>48.43</v>
      </c>
      <c r="F73" s="196">
        <f>PPCL_NG!Q73+PPCL_Spot!Q73+GT_NG!Q73+GT_Spot!Q73+Bawana_NG!Q73+Bawana_RLNG!Q73+Bawana_Spot!Q73</f>
        <v>48.336799840880708</v>
      </c>
      <c r="G73" s="197">
        <f t="shared" si="7"/>
        <v>9.320015911929147E-2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5.8397298672464037</v>
      </c>
      <c r="J73" s="197">
        <f t="shared" si="8"/>
        <v>2.7013275359610844E-4</v>
      </c>
      <c r="K73" s="196">
        <f>PPCL_NG!L73+PPCL_Spot!L73+GT_NG!L73+GT_Spot!L73+Bawana_NG!L73+Bawana_RLNG!L73+Bawana_Spot!L73</f>
        <v>19.63</v>
      </c>
      <c r="L73" s="196">
        <f>PPCL_NG!S73+PPCL_Spot!S73+GT_NG!S73+GT_Spot!S73+Bawana_NG!S73+Bawana_RLNG!S73+Bawana_Spot!S73</f>
        <v>19.60929200240529</v>
      </c>
      <c r="M73" s="197">
        <f t="shared" si="9"/>
        <v>2.0707997594708871E-2</v>
      </c>
      <c r="N73" s="196">
        <f>PPCL_NG!M73+PPCL_Spot!M73+GT_NG!M73+GT_Spot!M73+Bawana_NG!M73+Bawana_RLNG!M73+Bawana_Spot!M73</f>
        <v>58.53</v>
      </c>
      <c r="O73" s="196">
        <f>PPCL_NG!T73+PPCL_Spot!T73+GT_NG!T73+GT_Spot!T73+Bawana_NG!T73+Bawana_RLNG!T73+Bawana_Spot!T73</f>
        <v>58.40861265923494</v>
      </c>
      <c r="P73" s="197">
        <f t="shared" si="10"/>
        <v>0.12138734076506097</v>
      </c>
      <c r="Q73" s="197">
        <f t="shared" si="11"/>
        <v>0.40555999999999504</v>
      </c>
    </row>
    <row r="74" spans="1:17">
      <c r="A74" s="33" t="s">
        <v>116</v>
      </c>
      <c r="B74" s="196">
        <f>PPCL_NG!I74+PPCL_Spot!I74+GT_NG!I74+GT_Spot!I74+Bawana_NG!I74+Bawana_RLNG!I74+Bawana_Spot!I74</f>
        <v>83.76</v>
      </c>
      <c r="C74" s="196">
        <f>PPCL_NG!P74+PPCL_Spot!P74+GT_NG!P74+GT_Spot!P74+Bawana_NG!P74+Bawana_RLNG!P74+Bawana_Spot!P74</f>
        <v>83.590005630232667</v>
      </c>
      <c r="D74" s="197">
        <f t="shared" si="6"/>
        <v>0.16999436976733762</v>
      </c>
      <c r="E74" s="196">
        <f>PPCL_NG!J74+PPCL_Spot!J74+GT_NG!J74+GT_Spot!J74+Bawana_NG!J74+Bawana_RLNG!J74+Bawana_Spot!J74</f>
        <v>48.43</v>
      </c>
      <c r="F74" s="196">
        <f>PPCL_NG!Q74+PPCL_Spot!Q74+GT_NG!Q74+GT_Spot!Q74+Bawana_NG!Q74+Bawana_RLNG!Q74+Bawana_Spot!Q74</f>
        <v>48.336799840880708</v>
      </c>
      <c r="G74" s="197">
        <f t="shared" si="7"/>
        <v>9.320015911929147E-2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5.8397298672464037</v>
      </c>
      <c r="J74" s="197">
        <f t="shared" si="8"/>
        <v>2.7013275359610844E-4</v>
      </c>
      <c r="K74" s="196">
        <f>PPCL_NG!L74+PPCL_Spot!L74+GT_NG!L74+GT_Spot!L74+Bawana_NG!L74+Bawana_RLNG!L74+Bawana_Spot!L74</f>
        <v>19.63</v>
      </c>
      <c r="L74" s="196">
        <f>PPCL_NG!S74+PPCL_Spot!S74+GT_NG!S74+GT_Spot!S74+Bawana_NG!S74+Bawana_RLNG!S74+Bawana_Spot!S74</f>
        <v>19.60929200240529</v>
      </c>
      <c r="M74" s="197">
        <f t="shared" si="9"/>
        <v>2.0707997594708871E-2</v>
      </c>
      <c r="N74" s="196">
        <f>PPCL_NG!M74+PPCL_Spot!M74+GT_NG!M74+GT_Spot!M74+Bawana_NG!M74+Bawana_RLNG!M74+Bawana_Spot!M74</f>
        <v>58.53</v>
      </c>
      <c r="O74" s="196">
        <f>PPCL_NG!T74+PPCL_Spot!T74+GT_NG!T74+GT_Spot!T74+Bawana_NG!T74+Bawana_RLNG!T74+Bawana_Spot!T74</f>
        <v>58.40861265923494</v>
      </c>
      <c r="P74" s="197">
        <f t="shared" si="10"/>
        <v>0.12138734076506097</v>
      </c>
      <c r="Q74" s="197">
        <f t="shared" si="11"/>
        <v>0.40555999999999504</v>
      </c>
    </row>
    <row r="75" spans="1:17">
      <c r="A75" s="33" t="s">
        <v>117</v>
      </c>
      <c r="B75" s="196">
        <f>PPCL_NG!I75+PPCL_Spot!I75+GT_NG!I75+GT_Spot!I75+Bawana_NG!I75+Bawana_RLNG!I75+Bawana_Spot!I75</f>
        <v>83.76</v>
      </c>
      <c r="C75" s="196">
        <f>PPCL_NG!P75+PPCL_Spot!P75+GT_NG!P75+GT_Spot!P75+Bawana_NG!P75+Bawana_RLNG!P75+Bawana_Spot!P75</f>
        <v>83.590005630232667</v>
      </c>
      <c r="D75" s="197">
        <f t="shared" si="6"/>
        <v>0.16999436976733762</v>
      </c>
      <c r="E75" s="196">
        <f>PPCL_NG!J75+PPCL_Spot!J75+GT_NG!J75+GT_Spot!J75+Bawana_NG!J75+Bawana_RLNG!J75+Bawana_Spot!J75</f>
        <v>48.43</v>
      </c>
      <c r="F75" s="196">
        <f>PPCL_NG!Q75+PPCL_Spot!Q75+GT_NG!Q75+GT_Spot!Q75+Bawana_NG!Q75+Bawana_RLNG!Q75+Bawana_Spot!Q75</f>
        <v>48.336799840880708</v>
      </c>
      <c r="G75" s="197">
        <f t="shared" si="7"/>
        <v>9.320015911929147E-2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5.8397298672464037</v>
      </c>
      <c r="J75" s="197">
        <f t="shared" si="8"/>
        <v>2.7013275359610844E-4</v>
      </c>
      <c r="K75" s="196">
        <f>PPCL_NG!L75+PPCL_Spot!L75+GT_NG!L75+GT_Spot!L75+Bawana_NG!L75+Bawana_RLNG!L75+Bawana_Spot!L75</f>
        <v>19.63</v>
      </c>
      <c r="L75" s="196">
        <f>PPCL_NG!S75+PPCL_Spot!S75+GT_NG!S75+GT_Spot!S75+Bawana_NG!S75+Bawana_RLNG!S75+Bawana_Spot!S75</f>
        <v>19.60929200240529</v>
      </c>
      <c r="M75" s="197">
        <f t="shared" si="9"/>
        <v>2.0707997594708871E-2</v>
      </c>
      <c r="N75" s="196">
        <f>PPCL_NG!M75+PPCL_Spot!M75+GT_NG!M75+GT_Spot!M75+Bawana_NG!M75+Bawana_RLNG!M75+Bawana_Spot!M75</f>
        <v>58.53</v>
      </c>
      <c r="O75" s="196">
        <f>PPCL_NG!T75+PPCL_Spot!T75+GT_NG!T75+GT_Spot!T75+Bawana_NG!T75+Bawana_RLNG!T75+Bawana_Spot!T75</f>
        <v>58.40861265923494</v>
      </c>
      <c r="P75" s="197">
        <f t="shared" si="10"/>
        <v>0.12138734076506097</v>
      </c>
      <c r="Q75" s="197">
        <f t="shared" si="11"/>
        <v>0.40555999999999504</v>
      </c>
    </row>
    <row r="76" spans="1:17">
      <c r="A76" s="33" t="s">
        <v>118</v>
      </c>
      <c r="B76" s="196">
        <f>PPCL_NG!I76+PPCL_Spot!I76+GT_NG!I76+GT_Spot!I76+Bawana_NG!I76+Bawana_RLNG!I76+Bawana_Spot!I76</f>
        <v>83.76</v>
      </c>
      <c r="C76" s="196">
        <f>PPCL_NG!P76+PPCL_Spot!P76+GT_NG!P76+GT_Spot!P76+Bawana_NG!P76+Bawana_RLNG!P76+Bawana_Spot!P76</f>
        <v>83.590005630232667</v>
      </c>
      <c r="D76" s="197">
        <f t="shared" si="6"/>
        <v>0.16999436976733762</v>
      </c>
      <c r="E76" s="196">
        <f>PPCL_NG!J76+PPCL_Spot!J76+GT_NG!J76+GT_Spot!J76+Bawana_NG!J76+Bawana_RLNG!J76+Bawana_Spot!J76</f>
        <v>48.43</v>
      </c>
      <c r="F76" s="196">
        <f>PPCL_NG!Q76+PPCL_Spot!Q76+GT_NG!Q76+GT_Spot!Q76+Bawana_NG!Q76+Bawana_RLNG!Q76+Bawana_Spot!Q76</f>
        <v>48.336799840880708</v>
      </c>
      <c r="G76" s="197">
        <f t="shared" si="7"/>
        <v>9.320015911929147E-2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5.8397298672464037</v>
      </c>
      <c r="J76" s="197">
        <f t="shared" si="8"/>
        <v>2.7013275359610844E-4</v>
      </c>
      <c r="K76" s="196">
        <f>PPCL_NG!L76+PPCL_Spot!L76+GT_NG!L76+GT_Spot!L76+Bawana_NG!L76+Bawana_RLNG!L76+Bawana_Spot!L76</f>
        <v>19.63</v>
      </c>
      <c r="L76" s="196">
        <f>PPCL_NG!S76+PPCL_Spot!S76+GT_NG!S76+GT_Spot!S76+Bawana_NG!S76+Bawana_RLNG!S76+Bawana_Spot!S76</f>
        <v>19.60929200240529</v>
      </c>
      <c r="M76" s="197">
        <f t="shared" si="9"/>
        <v>2.0707997594708871E-2</v>
      </c>
      <c r="N76" s="196">
        <f>PPCL_NG!M76+PPCL_Spot!M76+GT_NG!M76+GT_Spot!M76+Bawana_NG!M76+Bawana_RLNG!M76+Bawana_Spot!M76</f>
        <v>58.53</v>
      </c>
      <c r="O76" s="196">
        <f>PPCL_NG!T76+PPCL_Spot!T76+GT_NG!T76+GT_Spot!T76+Bawana_NG!T76+Bawana_RLNG!T76+Bawana_Spot!T76</f>
        <v>58.40861265923494</v>
      </c>
      <c r="P76" s="197">
        <f t="shared" si="10"/>
        <v>0.12138734076506097</v>
      </c>
      <c r="Q76" s="197">
        <f t="shared" si="11"/>
        <v>0.40555999999999504</v>
      </c>
    </row>
    <row r="77" spans="1:17">
      <c r="A77" s="33" t="s">
        <v>119</v>
      </c>
      <c r="B77" s="196">
        <f>PPCL_NG!I77+PPCL_Spot!I77+GT_NG!I77+GT_Spot!I77+Bawana_NG!I77+Bawana_RLNG!I77+Bawana_Spot!I77</f>
        <v>83.76</v>
      </c>
      <c r="C77" s="196">
        <f>PPCL_NG!P77+PPCL_Spot!P77+GT_NG!P77+GT_Spot!P77+Bawana_NG!P77+Bawana_RLNG!P77+Bawana_Spot!P77</f>
        <v>83.590005630232667</v>
      </c>
      <c r="D77" s="197">
        <f t="shared" si="6"/>
        <v>0.16999436976733762</v>
      </c>
      <c r="E77" s="196">
        <f>PPCL_NG!J77+PPCL_Spot!J77+GT_NG!J77+GT_Spot!J77+Bawana_NG!J77+Bawana_RLNG!J77+Bawana_Spot!J77</f>
        <v>48.43</v>
      </c>
      <c r="F77" s="196">
        <f>PPCL_NG!Q77+PPCL_Spot!Q77+GT_NG!Q77+GT_Spot!Q77+Bawana_NG!Q77+Bawana_RLNG!Q77+Bawana_Spot!Q77</f>
        <v>48.336799840880708</v>
      </c>
      <c r="G77" s="197">
        <f t="shared" si="7"/>
        <v>9.320015911929147E-2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5.8397298672464037</v>
      </c>
      <c r="J77" s="197">
        <f t="shared" si="8"/>
        <v>2.7013275359610844E-4</v>
      </c>
      <c r="K77" s="196">
        <f>PPCL_NG!L77+PPCL_Spot!L77+GT_NG!L77+GT_Spot!L77+Bawana_NG!L77+Bawana_RLNG!L77+Bawana_Spot!L77</f>
        <v>19.63</v>
      </c>
      <c r="L77" s="196">
        <f>PPCL_NG!S77+PPCL_Spot!S77+GT_NG!S77+GT_Spot!S77+Bawana_NG!S77+Bawana_RLNG!S77+Bawana_Spot!S77</f>
        <v>19.60929200240529</v>
      </c>
      <c r="M77" s="197">
        <f t="shared" si="9"/>
        <v>2.0707997594708871E-2</v>
      </c>
      <c r="N77" s="196">
        <f>PPCL_NG!M77+PPCL_Spot!M77+GT_NG!M77+GT_Spot!M77+Bawana_NG!M77+Bawana_RLNG!M77+Bawana_Spot!M77</f>
        <v>58.53</v>
      </c>
      <c r="O77" s="196">
        <f>PPCL_NG!T77+PPCL_Spot!T77+GT_NG!T77+GT_Spot!T77+Bawana_NG!T77+Bawana_RLNG!T77+Bawana_Spot!T77</f>
        <v>58.40861265923494</v>
      </c>
      <c r="P77" s="197">
        <f t="shared" si="10"/>
        <v>0.12138734076506097</v>
      </c>
      <c r="Q77" s="197">
        <f t="shared" si="11"/>
        <v>0.40555999999999504</v>
      </c>
    </row>
    <row r="78" spans="1:17">
      <c r="A78" s="33" t="s">
        <v>120</v>
      </c>
      <c r="B78" s="196">
        <f>PPCL_NG!I78+PPCL_Spot!I78+GT_NG!I78+GT_Spot!I78+Bawana_NG!I78+Bawana_RLNG!I78+Bawana_Spot!I78</f>
        <v>82</v>
      </c>
      <c r="C78" s="196">
        <f>PPCL_NG!P78+PPCL_Spot!P78+GT_NG!P78+GT_Spot!P78+Bawana_NG!P78+Bawana_RLNG!P78+Bawana_Spot!P78</f>
        <v>81.830161347784681</v>
      </c>
      <c r="D78" s="197">
        <f t="shared" si="6"/>
        <v>0.16983865221531858</v>
      </c>
      <c r="E78" s="196">
        <f>PPCL_NG!J78+PPCL_Spot!J78+GT_NG!J78+GT_Spot!J78+Bawana_NG!J78+Bawana_RLNG!J78+Bawana_Spot!J78</f>
        <v>45</v>
      </c>
      <c r="F78" s="196">
        <f>PPCL_NG!Q78+PPCL_Spot!Q78+GT_NG!Q78+GT_Spot!Q78+Bawana_NG!Q78+Bawana_RLNG!Q78+Bawana_Spot!Q78</f>
        <v>44.906999276223303</v>
      </c>
      <c r="G78" s="197">
        <f t="shared" si="7"/>
        <v>9.3000723776697214E-2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5.8397351594032019</v>
      </c>
      <c r="J78" s="197">
        <f t="shared" si="8"/>
        <v>2.6484059679798833E-4</v>
      </c>
      <c r="K78" s="196">
        <f>PPCL_NG!L78+PPCL_Spot!L78+GT_NG!L78+GT_Spot!L78+Bawana_NG!L78+Bawana_RLNG!L78+Bawana_Spot!L78</f>
        <v>18.059999999999999</v>
      </c>
      <c r="L78" s="196">
        <f>PPCL_NG!S78+PPCL_Spot!S78+GT_NG!S78+GT_Spot!S78+Bawana_NG!S78+Bawana_RLNG!S78+Bawana_Spot!S78</f>
        <v>18.039380989524282</v>
      </c>
      <c r="M78" s="197">
        <f t="shared" si="9"/>
        <v>2.0619010475716237E-2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69.488163227064533</v>
      </c>
      <c r="P78" s="197">
        <f t="shared" si="10"/>
        <v>0.1218367729354668</v>
      </c>
      <c r="Q78" s="197">
        <f t="shared" si="11"/>
        <v>0.40555999999999681</v>
      </c>
    </row>
    <row r="79" spans="1:17">
      <c r="A79" s="33" t="s">
        <v>121</v>
      </c>
      <c r="B79" s="196">
        <f>PPCL_NG!I79+PPCL_Spot!I79+GT_NG!I79+GT_Spot!I79+Bawana_NG!I79+Bawana_RLNG!I79+Bawana_Spot!I79</f>
        <v>82</v>
      </c>
      <c r="C79" s="196">
        <f>PPCL_NG!P79+PPCL_Spot!P79+GT_NG!P79+GT_Spot!P79+Bawana_NG!P79+Bawana_RLNG!P79+Bawana_Spot!P79</f>
        <v>81.830161347784681</v>
      </c>
      <c r="D79" s="197">
        <f t="shared" si="6"/>
        <v>0.16983865221531858</v>
      </c>
      <c r="E79" s="196">
        <f>PPCL_NG!J79+PPCL_Spot!J79+GT_NG!J79+GT_Spot!J79+Bawana_NG!J79+Bawana_RLNG!J79+Bawana_Spot!J79</f>
        <v>45</v>
      </c>
      <c r="F79" s="196">
        <f>PPCL_NG!Q79+PPCL_Spot!Q79+GT_NG!Q79+GT_Spot!Q79+Bawana_NG!Q79+Bawana_RLNG!Q79+Bawana_Spot!Q79</f>
        <v>44.906999276223303</v>
      </c>
      <c r="G79" s="197">
        <f t="shared" si="7"/>
        <v>9.3000723776697214E-2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5.8397351594032019</v>
      </c>
      <c r="J79" s="197">
        <f t="shared" si="8"/>
        <v>2.6484059679798833E-4</v>
      </c>
      <c r="K79" s="196">
        <f>PPCL_NG!L79+PPCL_Spot!L79+GT_NG!L79+GT_Spot!L79+Bawana_NG!L79+Bawana_RLNG!L79+Bawana_Spot!L79</f>
        <v>18.059999999999999</v>
      </c>
      <c r="L79" s="196">
        <f>PPCL_NG!S79+PPCL_Spot!S79+GT_NG!S79+GT_Spot!S79+Bawana_NG!S79+Bawana_RLNG!S79+Bawana_Spot!S79</f>
        <v>18.039380989524282</v>
      </c>
      <c r="M79" s="197">
        <f t="shared" si="9"/>
        <v>2.0619010475716237E-2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69.488163227064533</v>
      </c>
      <c r="P79" s="197">
        <f t="shared" si="10"/>
        <v>0.1218367729354668</v>
      </c>
      <c r="Q79" s="197">
        <f t="shared" si="11"/>
        <v>0.40555999999999681</v>
      </c>
    </row>
    <row r="80" spans="1:17">
      <c r="A80" s="33" t="s">
        <v>122</v>
      </c>
      <c r="B80" s="196">
        <f>PPCL_NG!I80+PPCL_Spot!I80+GT_NG!I80+GT_Spot!I80+Bawana_NG!I80+Bawana_RLNG!I80+Bawana_Spot!I80</f>
        <v>83.76</v>
      </c>
      <c r="C80" s="196">
        <f>PPCL_NG!P80+PPCL_Spot!P80+GT_NG!P80+GT_Spot!P80+Bawana_NG!P80+Bawana_RLNG!P80+Bawana_Spot!P80</f>
        <v>83.590005630232667</v>
      </c>
      <c r="D80" s="197">
        <f t="shared" si="6"/>
        <v>0.16999436976733762</v>
      </c>
      <c r="E80" s="196">
        <f>PPCL_NG!J80+PPCL_Spot!J80+GT_NG!J80+GT_Spot!J80+Bawana_NG!J80+Bawana_RLNG!J80+Bawana_Spot!J80</f>
        <v>48.43</v>
      </c>
      <c r="F80" s="196">
        <f>PPCL_NG!Q80+PPCL_Spot!Q80+GT_NG!Q80+GT_Spot!Q80+Bawana_NG!Q80+Bawana_RLNG!Q80+Bawana_Spot!Q80</f>
        <v>48.336799840880708</v>
      </c>
      <c r="G80" s="197">
        <f t="shared" si="7"/>
        <v>9.320015911929147E-2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5.8397298672464037</v>
      </c>
      <c r="J80" s="197">
        <f t="shared" si="8"/>
        <v>2.7013275359610844E-4</v>
      </c>
      <c r="K80" s="196">
        <f>PPCL_NG!L80+PPCL_Spot!L80+GT_NG!L80+GT_Spot!L80+Bawana_NG!L80+Bawana_RLNG!L80+Bawana_Spot!L80</f>
        <v>19.63</v>
      </c>
      <c r="L80" s="196">
        <f>PPCL_NG!S80+PPCL_Spot!S80+GT_NG!S80+GT_Spot!S80+Bawana_NG!S80+Bawana_RLNG!S80+Bawana_Spot!S80</f>
        <v>19.60929200240529</v>
      </c>
      <c r="M80" s="197">
        <f t="shared" si="9"/>
        <v>2.0707997594708871E-2</v>
      </c>
      <c r="N80" s="196">
        <f>PPCL_NG!M80+PPCL_Spot!M80+GT_NG!M80+GT_Spot!M80+Bawana_NG!M80+Bawana_RLNG!M80+Bawana_Spot!M80</f>
        <v>58.53</v>
      </c>
      <c r="O80" s="196">
        <f>PPCL_NG!T80+PPCL_Spot!T80+GT_NG!T80+GT_Spot!T80+Bawana_NG!T80+Bawana_RLNG!T80+Bawana_Spot!T80</f>
        <v>58.40861265923494</v>
      </c>
      <c r="P80" s="197">
        <f t="shared" si="10"/>
        <v>0.12138734076506097</v>
      </c>
      <c r="Q80" s="197">
        <f t="shared" si="11"/>
        <v>0.40555999999999504</v>
      </c>
    </row>
    <row r="81" spans="1:17">
      <c r="A81" s="33" t="s">
        <v>123</v>
      </c>
      <c r="B81" s="196">
        <f>PPCL_NG!I81+PPCL_Spot!I81+GT_NG!I81+GT_Spot!I81+Bawana_NG!I81+Bawana_RLNG!I81+Bawana_Spot!I81</f>
        <v>83.76</v>
      </c>
      <c r="C81" s="196">
        <f>PPCL_NG!P81+PPCL_Spot!P81+GT_NG!P81+GT_Spot!P81+Bawana_NG!P81+Bawana_RLNG!P81+Bawana_Spot!P81</f>
        <v>83.590005630232667</v>
      </c>
      <c r="D81" s="197">
        <f t="shared" si="6"/>
        <v>0.16999436976733762</v>
      </c>
      <c r="E81" s="196">
        <f>PPCL_NG!J81+PPCL_Spot!J81+GT_NG!J81+GT_Spot!J81+Bawana_NG!J81+Bawana_RLNG!J81+Bawana_Spot!J81</f>
        <v>48.43</v>
      </c>
      <c r="F81" s="196">
        <f>PPCL_NG!Q81+PPCL_Spot!Q81+GT_NG!Q81+GT_Spot!Q81+Bawana_NG!Q81+Bawana_RLNG!Q81+Bawana_Spot!Q81</f>
        <v>48.336799840880708</v>
      </c>
      <c r="G81" s="197">
        <f t="shared" si="7"/>
        <v>9.320015911929147E-2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5.8397298672464037</v>
      </c>
      <c r="J81" s="197">
        <f t="shared" si="8"/>
        <v>2.7013275359610844E-4</v>
      </c>
      <c r="K81" s="196">
        <f>PPCL_NG!L81+PPCL_Spot!L81+GT_NG!L81+GT_Spot!L81+Bawana_NG!L81+Bawana_RLNG!L81+Bawana_Spot!L81</f>
        <v>19.63</v>
      </c>
      <c r="L81" s="196">
        <f>PPCL_NG!S81+PPCL_Spot!S81+GT_NG!S81+GT_Spot!S81+Bawana_NG!S81+Bawana_RLNG!S81+Bawana_Spot!S81</f>
        <v>19.60929200240529</v>
      </c>
      <c r="M81" s="197">
        <f t="shared" si="9"/>
        <v>2.0707997594708871E-2</v>
      </c>
      <c r="N81" s="196">
        <f>PPCL_NG!M81+PPCL_Spot!M81+GT_NG!M81+GT_Spot!M81+Bawana_NG!M81+Bawana_RLNG!M81+Bawana_Spot!M81</f>
        <v>58.53</v>
      </c>
      <c r="O81" s="196">
        <f>PPCL_NG!T81+PPCL_Spot!T81+GT_NG!T81+GT_Spot!T81+Bawana_NG!T81+Bawana_RLNG!T81+Bawana_Spot!T81</f>
        <v>58.40861265923494</v>
      </c>
      <c r="P81" s="197">
        <f t="shared" si="10"/>
        <v>0.12138734076506097</v>
      </c>
      <c r="Q81" s="197">
        <f t="shared" si="11"/>
        <v>0.40555999999999504</v>
      </c>
    </row>
    <row r="82" spans="1:17">
      <c r="A82" s="33" t="s">
        <v>124</v>
      </c>
      <c r="B82" s="196">
        <f>PPCL_NG!I82+PPCL_Spot!I82+GT_NG!I82+GT_Spot!I82+Bawana_NG!I82+Bawana_RLNG!I82+Bawana_Spot!I82</f>
        <v>83.76</v>
      </c>
      <c r="C82" s="196">
        <f>PPCL_NG!P82+PPCL_Spot!P82+GT_NG!P82+GT_Spot!P82+Bawana_NG!P82+Bawana_RLNG!P82+Bawana_Spot!P82</f>
        <v>83.590005630232667</v>
      </c>
      <c r="D82" s="197">
        <f t="shared" si="6"/>
        <v>0.16999436976733762</v>
      </c>
      <c r="E82" s="196">
        <f>PPCL_NG!J82+PPCL_Spot!J82+GT_NG!J82+GT_Spot!J82+Bawana_NG!J82+Bawana_RLNG!J82+Bawana_Spot!J82</f>
        <v>48.43</v>
      </c>
      <c r="F82" s="196">
        <f>PPCL_NG!Q82+PPCL_Spot!Q82+GT_NG!Q82+GT_Spot!Q82+Bawana_NG!Q82+Bawana_RLNG!Q82+Bawana_Spot!Q82</f>
        <v>48.336799840880708</v>
      </c>
      <c r="G82" s="197">
        <f t="shared" si="7"/>
        <v>9.320015911929147E-2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5.8397298672464037</v>
      </c>
      <c r="J82" s="197">
        <f t="shared" si="8"/>
        <v>2.7013275359610844E-4</v>
      </c>
      <c r="K82" s="196">
        <f>PPCL_NG!L82+PPCL_Spot!L82+GT_NG!L82+GT_Spot!L82+Bawana_NG!L82+Bawana_RLNG!L82+Bawana_Spot!L82</f>
        <v>19.63</v>
      </c>
      <c r="L82" s="196">
        <f>PPCL_NG!S82+PPCL_Spot!S82+GT_NG!S82+GT_Spot!S82+Bawana_NG!S82+Bawana_RLNG!S82+Bawana_Spot!S82</f>
        <v>19.60929200240529</v>
      </c>
      <c r="M82" s="197">
        <f t="shared" si="9"/>
        <v>2.0707997594708871E-2</v>
      </c>
      <c r="N82" s="196">
        <f>PPCL_NG!M82+PPCL_Spot!M82+GT_NG!M82+GT_Spot!M82+Bawana_NG!M82+Bawana_RLNG!M82+Bawana_Spot!M82</f>
        <v>58.53</v>
      </c>
      <c r="O82" s="196">
        <f>PPCL_NG!T82+PPCL_Spot!T82+GT_NG!T82+GT_Spot!T82+Bawana_NG!T82+Bawana_RLNG!T82+Bawana_Spot!T82</f>
        <v>58.40861265923494</v>
      </c>
      <c r="P82" s="197">
        <f t="shared" si="10"/>
        <v>0.12138734076506097</v>
      </c>
      <c r="Q82" s="197">
        <f t="shared" si="11"/>
        <v>0.40555999999999504</v>
      </c>
    </row>
    <row r="83" spans="1:17">
      <c r="A83" s="33" t="s">
        <v>125</v>
      </c>
      <c r="B83" s="196">
        <f>PPCL_NG!I83+PPCL_Spot!I83+GT_NG!I83+GT_Spot!I83+Bawana_NG!I83+Bawana_RLNG!I83+Bawana_Spot!I83</f>
        <v>83.76</v>
      </c>
      <c r="C83" s="196">
        <f>PPCL_NG!P83+PPCL_Spot!P83+GT_NG!P83+GT_Spot!P83+Bawana_NG!P83+Bawana_RLNG!P83+Bawana_Spot!P83</f>
        <v>83.590005630232667</v>
      </c>
      <c r="D83" s="197">
        <f t="shared" si="6"/>
        <v>0.16999436976733762</v>
      </c>
      <c r="E83" s="196">
        <f>PPCL_NG!J83+PPCL_Spot!J83+GT_NG!J83+GT_Spot!J83+Bawana_NG!J83+Bawana_RLNG!J83+Bawana_Spot!J83</f>
        <v>48.43</v>
      </c>
      <c r="F83" s="196">
        <f>PPCL_NG!Q83+PPCL_Spot!Q83+GT_NG!Q83+GT_Spot!Q83+Bawana_NG!Q83+Bawana_RLNG!Q83+Bawana_Spot!Q83</f>
        <v>48.336799840880708</v>
      </c>
      <c r="G83" s="197">
        <f t="shared" si="7"/>
        <v>9.320015911929147E-2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5.8397298672464037</v>
      </c>
      <c r="J83" s="197">
        <f t="shared" si="8"/>
        <v>2.7013275359610844E-4</v>
      </c>
      <c r="K83" s="196">
        <f>PPCL_NG!L83+PPCL_Spot!L83+GT_NG!L83+GT_Spot!L83+Bawana_NG!L83+Bawana_RLNG!L83+Bawana_Spot!L83</f>
        <v>19.63</v>
      </c>
      <c r="L83" s="196">
        <f>PPCL_NG!S83+PPCL_Spot!S83+GT_NG!S83+GT_Spot!S83+Bawana_NG!S83+Bawana_RLNG!S83+Bawana_Spot!S83</f>
        <v>19.60929200240529</v>
      </c>
      <c r="M83" s="197">
        <f t="shared" si="9"/>
        <v>2.0707997594708871E-2</v>
      </c>
      <c r="N83" s="196">
        <f>PPCL_NG!M83+PPCL_Spot!M83+GT_NG!M83+GT_Spot!M83+Bawana_NG!M83+Bawana_RLNG!M83+Bawana_Spot!M83</f>
        <v>58.53</v>
      </c>
      <c r="O83" s="196">
        <f>PPCL_NG!T83+PPCL_Spot!T83+GT_NG!T83+GT_Spot!T83+Bawana_NG!T83+Bawana_RLNG!T83+Bawana_Spot!T83</f>
        <v>58.40861265923494</v>
      </c>
      <c r="P83" s="197">
        <f t="shared" si="10"/>
        <v>0.12138734076506097</v>
      </c>
      <c r="Q83" s="197">
        <f t="shared" si="11"/>
        <v>0.40555999999999504</v>
      </c>
    </row>
    <row r="84" spans="1:17">
      <c r="A84" s="33" t="s">
        <v>126</v>
      </c>
      <c r="B84" s="196">
        <f>PPCL_NG!I84+PPCL_Spot!I84+GT_NG!I84+GT_Spot!I84+Bawana_NG!I84+Bawana_RLNG!I84+Bawana_Spot!I84</f>
        <v>83.76</v>
      </c>
      <c r="C84" s="196">
        <f>PPCL_NG!P84+PPCL_Spot!P84+GT_NG!P84+GT_Spot!P84+Bawana_NG!P84+Bawana_RLNG!P84+Bawana_Spot!P84</f>
        <v>83.590005630232667</v>
      </c>
      <c r="D84" s="197">
        <f t="shared" si="6"/>
        <v>0.16999436976733762</v>
      </c>
      <c r="E84" s="196">
        <f>PPCL_NG!J84+PPCL_Spot!J84+GT_NG!J84+GT_Spot!J84+Bawana_NG!J84+Bawana_RLNG!J84+Bawana_Spot!J84</f>
        <v>48.43</v>
      </c>
      <c r="F84" s="196">
        <f>PPCL_NG!Q84+PPCL_Spot!Q84+GT_NG!Q84+GT_Spot!Q84+Bawana_NG!Q84+Bawana_RLNG!Q84+Bawana_Spot!Q84</f>
        <v>48.336799840880708</v>
      </c>
      <c r="G84" s="197">
        <f t="shared" si="7"/>
        <v>9.320015911929147E-2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5.8397298672464037</v>
      </c>
      <c r="J84" s="197">
        <f t="shared" si="8"/>
        <v>2.7013275359610844E-4</v>
      </c>
      <c r="K84" s="196">
        <f>PPCL_NG!L84+PPCL_Spot!L84+GT_NG!L84+GT_Spot!L84+Bawana_NG!L84+Bawana_RLNG!L84+Bawana_Spot!L84</f>
        <v>19.63</v>
      </c>
      <c r="L84" s="196">
        <f>PPCL_NG!S84+PPCL_Spot!S84+GT_NG!S84+GT_Spot!S84+Bawana_NG!S84+Bawana_RLNG!S84+Bawana_Spot!S84</f>
        <v>19.60929200240529</v>
      </c>
      <c r="M84" s="197">
        <f t="shared" si="9"/>
        <v>2.0707997594708871E-2</v>
      </c>
      <c r="N84" s="196">
        <f>PPCL_NG!M84+PPCL_Spot!M84+GT_NG!M84+GT_Spot!M84+Bawana_NG!M84+Bawana_RLNG!M84+Bawana_Spot!M84</f>
        <v>58.53</v>
      </c>
      <c r="O84" s="196">
        <f>PPCL_NG!T84+PPCL_Spot!T84+GT_NG!T84+GT_Spot!T84+Bawana_NG!T84+Bawana_RLNG!T84+Bawana_Spot!T84</f>
        <v>58.40861265923494</v>
      </c>
      <c r="P84" s="197">
        <f t="shared" si="10"/>
        <v>0.12138734076506097</v>
      </c>
      <c r="Q84" s="197">
        <f t="shared" si="11"/>
        <v>0.40555999999999504</v>
      </c>
    </row>
    <row r="85" spans="1:17">
      <c r="A85" s="33" t="s">
        <v>127</v>
      </c>
      <c r="B85" s="196">
        <f>PPCL_NG!I85+PPCL_Spot!I85+GT_NG!I85+GT_Spot!I85+Bawana_NG!I85+Bawana_RLNG!I85+Bawana_Spot!I85</f>
        <v>83.76</v>
      </c>
      <c r="C85" s="196">
        <f>PPCL_NG!P85+PPCL_Spot!P85+GT_NG!P85+GT_Spot!P85+Bawana_NG!P85+Bawana_RLNG!P85+Bawana_Spot!P85</f>
        <v>83.590005630232667</v>
      </c>
      <c r="D85" s="197">
        <f t="shared" si="6"/>
        <v>0.16999436976733762</v>
      </c>
      <c r="E85" s="196">
        <f>PPCL_NG!J85+PPCL_Spot!J85+GT_NG!J85+GT_Spot!J85+Bawana_NG!J85+Bawana_RLNG!J85+Bawana_Spot!J85</f>
        <v>48.43</v>
      </c>
      <c r="F85" s="196">
        <f>PPCL_NG!Q85+PPCL_Spot!Q85+GT_NG!Q85+GT_Spot!Q85+Bawana_NG!Q85+Bawana_RLNG!Q85+Bawana_Spot!Q85</f>
        <v>48.336799840880708</v>
      </c>
      <c r="G85" s="197">
        <f t="shared" si="7"/>
        <v>9.320015911929147E-2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5.8397298672464037</v>
      </c>
      <c r="J85" s="197">
        <f t="shared" si="8"/>
        <v>2.7013275359610844E-4</v>
      </c>
      <c r="K85" s="196">
        <f>PPCL_NG!L85+PPCL_Spot!L85+GT_NG!L85+GT_Spot!L85+Bawana_NG!L85+Bawana_RLNG!L85+Bawana_Spot!L85</f>
        <v>19.63</v>
      </c>
      <c r="L85" s="196">
        <f>PPCL_NG!S85+PPCL_Spot!S85+GT_NG!S85+GT_Spot!S85+Bawana_NG!S85+Bawana_RLNG!S85+Bawana_Spot!S85</f>
        <v>19.60929200240529</v>
      </c>
      <c r="M85" s="197">
        <f t="shared" si="9"/>
        <v>2.0707997594708871E-2</v>
      </c>
      <c r="N85" s="196">
        <f>PPCL_NG!M85+PPCL_Spot!M85+GT_NG!M85+GT_Spot!M85+Bawana_NG!M85+Bawana_RLNG!M85+Bawana_Spot!M85</f>
        <v>58.53</v>
      </c>
      <c r="O85" s="196">
        <f>PPCL_NG!T85+PPCL_Spot!T85+GT_NG!T85+GT_Spot!T85+Bawana_NG!T85+Bawana_RLNG!T85+Bawana_Spot!T85</f>
        <v>58.40861265923494</v>
      </c>
      <c r="P85" s="197">
        <f t="shared" si="10"/>
        <v>0.12138734076506097</v>
      </c>
      <c r="Q85" s="197">
        <f t="shared" si="11"/>
        <v>0.40555999999999504</v>
      </c>
    </row>
    <row r="86" spans="1:17">
      <c r="A86" s="33" t="s">
        <v>128</v>
      </c>
      <c r="B86" s="196">
        <f>PPCL_NG!I86+PPCL_Spot!I86+GT_NG!I86+GT_Spot!I86+Bawana_NG!I86+Bawana_RLNG!I86+Bawana_Spot!I86</f>
        <v>83.76</v>
      </c>
      <c r="C86" s="196">
        <f>PPCL_NG!P86+PPCL_Spot!P86+GT_NG!P86+GT_Spot!P86+Bawana_NG!P86+Bawana_RLNG!P86+Bawana_Spot!P86</f>
        <v>83.590005630232667</v>
      </c>
      <c r="D86" s="197">
        <f t="shared" si="6"/>
        <v>0.16999436976733762</v>
      </c>
      <c r="E86" s="196">
        <f>PPCL_NG!J86+PPCL_Spot!J86+GT_NG!J86+GT_Spot!J86+Bawana_NG!J86+Bawana_RLNG!J86+Bawana_Spot!J86</f>
        <v>48.43</v>
      </c>
      <c r="F86" s="196">
        <f>PPCL_NG!Q86+PPCL_Spot!Q86+GT_NG!Q86+GT_Spot!Q86+Bawana_NG!Q86+Bawana_RLNG!Q86+Bawana_Spot!Q86</f>
        <v>48.336799840880708</v>
      </c>
      <c r="G86" s="197">
        <f t="shared" si="7"/>
        <v>9.320015911929147E-2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5.8397298672464037</v>
      </c>
      <c r="J86" s="197">
        <f t="shared" si="8"/>
        <v>2.7013275359610844E-4</v>
      </c>
      <c r="K86" s="196">
        <f>PPCL_NG!L86+PPCL_Spot!L86+GT_NG!L86+GT_Spot!L86+Bawana_NG!L86+Bawana_RLNG!L86+Bawana_Spot!L86</f>
        <v>19.63</v>
      </c>
      <c r="L86" s="196">
        <f>PPCL_NG!S86+PPCL_Spot!S86+GT_NG!S86+GT_Spot!S86+Bawana_NG!S86+Bawana_RLNG!S86+Bawana_Spot!S86</f>
        <v>19.60929200240529</v>
      </c>
      <c r="M86" s="197">
        <f t="shared" si="9"/>
        <v>2.0707997594708871E-2</v>
      </c>
      <c r="N86" s="196">
        <f>PPCL_NG!M86+PPCL_Spot!M86+GT_NG!M86+GT_Spot!M86+Bawana_NG!M86+Bawana_RLNG!M86+Bawana_Spot!M86</f>
        <v>58.53</v>
      </c>
      <c r="O86" s="196">
        <f>PPCL_NG!T86+PPCL_Spot!T86+GT_NG!T86+GT_Spot!T86+Bawana_NG!T86+Bawana_RLNG!T86+Bawana_Spot!T86</f>
        <v>58.40861265923494</v>
      </c>
      <c r="P86" s="197">
        <f t="shared" si="10"/>
        <v>0.12138734076506097</v>
      </c>
      <c r="Q86" s="197">
        <f t="shared" si="11"/>
        <v>0.40555999999999504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1.9996800000000026</v>
      </c>
      <c r="C99" s="196">
        <f>PPCL_NG!P99+PPCL_Spot!P99+GT_NG!P99+GT_Spot!P99+Bawana_NG!P99+Bawana_RLNG!P99+Bawana_Spot!P99</f>
        <v>1.9956136177313917</v>
      </c>
      <c r="D99" s="197">
        <f t="shared" si="6"/>
        <v>4.0663822686108908E-3</v>
      </c>
      <c r="E99" s="196">
        <f>PPCL_NG!J99+PPCL_Spot!J99+GT_NG!J99+GT_Spot!J99+Bawana_NG!J99+Bawana_RLNG!J99+Bawana_Spot!J99</f>
        <v>1.1429124999999993</v>
      </c>
      <c r="F99" s="196">
        <f>PPCL_NG!Q99+PPCL_Spot!Q99+GT_NG!Q99+GT_Spot!Q99+Bawana_NG!Q99+Bawana_RLNG!Q99+Bawana_Spot!Q99</f>
        <v>1.1406837790556617</v>
      </c>
      <c r="G99" s="197">
        <f t="shared" si="7"/>
        <v>2.228720944337681E-3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0.14015444225069459</v>
      </c>
      <c r="J99" s="197">
        <f t="shared" si="8"/>
        <v>5.5577493052183513E-6</v>
      </c>
      <c r="K99" s="196">
        <f>PPCL_NG!L99+PPCL_Spot!L99+GT_NG!L99+GT_Spot!L99+Bawana_NG!L99+Bawana_RLNG!L99+Bawana_Spot!L99</f>
        <v>0.46255000000000118</v>
      </c>
      <c r="L99" s="196">
        <f>PPCL_NG!S99+PPCL_Spot!S99+GT_NG!S99+GT_Spot!S99+Bawana_NG!S99+Bawana_RLNG!S99+Bawana_Spot!S99</f>
        <v>0.46205631145073606</v>
      </c>
      <c r="M99" s="197">
        <f t="shared" si="9"/>
        <v>4.9368854926512551E-4</v>
      </c>
      <c r="N99" s="196">
        <f>PPCL_NG!M99+PPCL_Spot!M99+GT_NG!M99+GT_Spot!M99+Bawana_NG!M99+Bawana_RLNG!M99+Bawana_Spot!M99</f>
        <v>1.4269174999999994</v>
      </c>
      <c r="O99" s="196">
        <f>PPCL_NG!T99+PPCL_Spot!T99+GT_NG!T99+GT_Spot!T99+Bawana_NG!T99+Bawana_RLNG!T99+Bawana_Spot!T99</f>
        <v>1.4240121595115152</v>
      </c>
      <c r="P99" s="197">
        <f t="shared" si="10"/>
        <v>2.9053404884842315E-3</v>
      </c>
      <c r="Q99" s="197">
        <f t="shared" si="11"/>
        <v>9.6996900000031472E-3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45347</v>
      </c>
      <c r="B1" s="63" t="s">
        <v>196</v>
      </c>
      <c r="C1" s="204" t="s">
        <v>287</v>
      </c>
      <c r="D1" s="205"/>
      <c r="E1" s="205"/>
      <c r="F1" s="205"/>
      <c r="G1" s="205"/>
      <c r="H1" s="205"/>
      <c r="I1" s="205"/>
      <c r="J1" s="205"/>
      <c r="K1" s="206"/>
      <c r="L1" s="204" t="s">
        <v>286</v>
      </c>
      <c r="M1" s="207" t="s">
        <v>142</v>
      </c>
      <c r="O1" s="208" t="s">
        <v>288</v>
      </c>
      <c r="P1" s="208"/>
      <c r="Q1" s="208"/>
      <c r="R1" s="208"/>
      <c r="S1" s="208"/>
      <c r="U1" t="s">
        <v>292</v>
      </c>
      <c r="V1" s="209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4"/>
      <c r="M2" s="207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9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45347</v>
      </c>
      <c r="B1" s="210" t="s">
        <v>215</v>
      </c>
      <c r="C1" s="210"/>
      <c r="D1" s="19"/>
      <c r="E1" s="19"/>
      <c r="F1" s="19"/>
      <c r="G1" s="19"/>
      <c r="H1" s="19"/>
      <c r="I1" s="19"/>
      <c r="J1" s="204" t="s">
        <v>287</v>
      </c>
      <c r="K1" s="205"/>
      <c r="L1" s="205"/>
      <c r="M1" s="205"/>
      <c r="N1" s="205"/>
      <c r="O1" s="206"/>
      <c r="P1" s="204" t="s">
        <v>286</v>
      </c>
      <c r="Q1" s="207" t="s">
        <v>142</v>
      </c>
      <c r="S1" s="208" t="s">
        <v>288</v>
      </c>
      <c r="T1" s="208"/>
      <c r="U1" s="208"/>
      <c r="V1" s="208"/>
      <c r="W1" s="208"/>
      <c r="Y1" s="211" t="s">
        <v>361</v>
      </c>
      <c r="Z1" s="211"/>
      <c r="AA1" s="209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4"/>
      <c r="Q2" s="207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9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45347</v>
      </c>
      <c r="B1" s="210" t="s">
        <v>198</v>
      </c>
      <c r="C1" s="210"/>
      <c r="D1" s="212" t="s">
        <v>293</v>
      </c>
      <c r="E1" s="212"/>
      <c r="F1" s="212"/>
      <c r="G1" s="212"/>
      <c r="H1" s="212"/>
      <c r="I1" s="213"/>
      <c r="J1" s="204" t="s">
        <v>287</v>
      </c>
      <c r="K1" s="205"/>
      <c r="L1" s="205"/>
      <c r="M1" s="205"/>
      <c r="N1" s="205"/>
      <c r="O1" s="206"/>
      <c r="P1" s="204"/>
      <c r="Q1" s="207" t="s">
        <v>142</v>
      </c>
      <c r="S1" s="208" t="s">
        <v>288</v>
      </c>
      <c r="T1" s="208"/>
      <c r="U1" s="208"/>
      <c r="V1" s="208"/>
      <c r="W1" s="208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4"/>
      <c r="Q2" s="207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2024-02-28T08:18:07Z</dcterms:modified>
</cp:coreProperties>
</file>